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2000" windowHeight="5595" activeTab="0"/>
  </bookViews>
  <sheets>
    <sheet name="Cálculo_aceite_F2B" sheetId="1" r:id="rId1"/>
  </sheets>
  <definedNames>
    <definedName name="_xlnm.Print_Area" localSheetId="0">'Cálculo_aceite_F2B'!$A:$IV</definedName>
  </definedNames>
  <calcPr fullCalcOnLoad="1"/>
</workbook>
</file>

<file path=xl/sharedStrings.xml><?xml version="1.0" encoding="utf-8"?>
<sst xmlns="http://schemas.openxmlformats.org/spreadsheetml/2006/main" count="29" uniqueCount="19">
  <si>
    <t>FORMULA PARA CALCULO DE INCREMENTO DE ACEITE</t>
  </si>
  <si>
    <t>partiendo de una mezcla comercial con % de aceite conocido</t>
  </si>
  <si>
    <t>Metanol</t>
  </si>
  <si>
    <t>Cantidad (cm3)</t>
  </si>
  <si>
    <t>Porcentaje (%)</t>
  </si>
  <si>
    <t>Componente</t>
  </si>
  <si>
    <t>Totales</t>
  </si>
  <si>
    <t>Aceite a agregar</t>
  </si>
  <si>
    <t>(modifiquen los valores en las celdas naranjas, y si quieren cambiar otras cosas háganlo,</t>
  </si>
  <si>
    <t>la planilla no está bloqueada ni nada, esas huevadas son al pedo, úsenla si les sirve...</t>
  </si>
  <si>
    <t>Si no conocen los valores de castor y sintético por separado, dividan la cantidad que quieran</t>
  </si>
  <si>
    <t>en cada uno, siempre que la sume les de bien el total de lubricante).</t>
  </si>
  <si>
    <t>Castor</t>
  </si>
  <si>
    <t>Sintético</t>
  </si>
  <si>
    <t>Subtotal Aceite</t>
  </si>
  <si>
    <t>Para 1 litro (1000 cm3) de mezcla</t>
  </si>
  <si>
    <t>Mezcla Nueva</t>
  </si>
  <si>
    <t xml:space="preserve">Total de aceite </t>
  </si>
  <si>
    <t>Por cada litro de mezcla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</si>
</sst>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1" fontId="3" fillId="0" borderId="4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B6" sqref="B6"/>
    </sheetView>
  </sheetViews>
  <sheetFormatPr defaultColWidth="11.421875" defaultRowHeight="12.75"/>
  <cols>
    <col min="1" max="3" width="20.7109375" style="0" customWidth="1"/>
  </cols>
  <sheetData>
    <row r="1" spans="1:5" ht="18" customHeight="1">
      <c r="A1" s="17" t="s">
        <v>0</v>
      </c>
      <c r="B1" s="18"/>
      <c r="C1" s="18"/>
      <c r="D1" s="18"/>
      <c r="E1" s="19"/>
    </row>
    <row r="2" spans="1:5" ht="13.5" customHeight="1">
      <c r="A2" s="9" t="s">
        <v>1</v>
      </c>
      <c r="B2" s="10"/>
      <c r="C2" s="10"/>
      <c r="D2" s="10"/>
      <c r="E2" s="10"/>
    </row>
    <row r="3" ht="12" customHeight="1">
      <c r="A3" s="2"/>
    </row>
    <row r="4" ht="12" customHeight="1">
      <c r="A4" t="s">
        <v>8</v>
      </c>
    </row>
    <row r="5" ht="12" customHeight="1">
      <c r="A5" t="s">
        <v>9</v>
      </c>
    </row>
    <row r="6" ht="12" customHeight="1">
      <c r="A6" t="s">
        <v>10</v>
      </c>
    </row>
    <row r="7" ht="12" customHeight="1">
      <c r="A7" t="s">
        <v>11</v>
      </c>
    </row>
    <row r="8" ht="12" customHeight="1" thickBot="1"/>
    <row r="9" spans="1:3" ht="19.5" customHeight="1" thickBot="1">
      <c r="A9" s="11" t="s">
        <v>15</v>
      </c>
      <c r="B9" s="12"/>
      <c r="C9" s="13"/>
    </row>
    <row r="10" spans="1:3" ht="13.5" customHeight="1" thickBot="1">
      <c r="A10" s="14" t="s">
        <v>5</v>
      </c>
      <c r="B10" s="15" t="s">
        <v>4</v>
      </c>
      <c r="C10" s="15" t="s">
        <v>3</v>
      </c>
    </row>
    <row r="11" spans="1:3" ht="13.5" customHeight="1">
      <c r="A11" t="s">
        <v>12</v>
      </c>
      <c r="B11" s="6">
        <v>9</v>
      </c>
      <c r="C11" s="4"/>
    </row>
    <row r="12" spans="1:3" ht="13.5" customHeight="1">
      <c r="A12" t="s">
        <v>13</v>
      </c>
      <c r="B12" s="6">
        <v>9</v>
      </c>
      <c r="C12" s="4"/>
    </row>
    <row r="13" spans="1:3" ht="13.5" customHeight="1">
      <c r="A13" t="s">
        <v>14</v>
      </c>
      <c r="B13" s="7">
        <f>B11+B12</f>
        <v>18</v>
      </c>
      <c r="C13">
        <f>($C$15*B13)/100</f>
        <v>180</v>
      </c>
    </row>
    <row r="14" spans="1:3" ht="13.5" customHeight="1">
      <c r="A14" t="s">
        <v>2</v>
      </c>
      <c r="B14">
        <f>100-B13</f>
        <v>82</v>
      </c>
      <c r="C14">
        <f>($C$15*B14)/100</f>
        <v>820</v>
      </c>
    </row>
    <row r="15" spans="1:3" ht="13.5" customHeight="1">
      <c r="A15" t="s">
        <v>6</v>
      </c>
      <c r="B15">
        <f>SUM(B13:B14)</f>
        <v>100</v>
      </c>
      <c r="C15" s="5">
        <v>1000</v>
      </c>
    </row>
    <row r="16" ht="13.5" customHeight="1" thickBot="1"/>
    <row r="17" spans="1:3" ht="19.5" customHeight="1" thickBot="1">
      <c r="A17" s="11" t="s">
        <v>16</v>
      </c>
      <c r="B17" s="12"/>
      <c r="C17" s="13"/>
    </row>
    <row r="18" spans="1:5" ht="13.5" customHeight="1">
      <c r="A18" s="3" t="s">
        <v>5</v>
      </c>
      <c r="B18" s="4" t="s">
        <v>4</v>
      </c>
      <c r="C18" s="4" t="s">
        <v>3</v>
      </c>
      <c r="E18" s="1"/>
    </row>
    <row r="19" spans="1:3" ht="13.5" customHeight="1">
      <c r="A19" t="s">
        <v>12</v>
      </c>
      <c r="B19" s="6">
        <v>14</v>
      </c>
      <c r="C19" s="4"/>
    </row>
    <row r="20" spans="1:3" ht="13.5" customHeight="1">
      <c r="A20" t="s">
        <v>13</v>
      </c>
      <c r="B20" s="6">
        <v>9</v>
      </c>
      <c r="C20" s="4"/>
    </row>
    <row r="21" spans="1:3" ht="13.5" customHeight="1">
      <c r="A21" t="s">
        <v>14</v>
      </c>
      <c r="B21" s="7">
        <f>B19+B20</f>
        <v>23</v>
      </c>
      <c r="C21" s="1">
        <f>(C14*B21)/B22</f>
        <v>244.93506493506493</v>
      </c>
    </row>
    <row r="22" spans="1:3" ht="13.5" customHeight="1">
      <c r="A22" t="s">
        <v>2</v>
      </c>
      <c r="B22">
        <f>B14-(B21-B13)</f>
        <v>77</v>
      </c>
      <c r="C22">
        <f>($C$23*B22)/100</f>
        <v>770</v>
      </c>
    </row>
    <row r="23" spans="1:3" ht="13.5" customHeight="1">
      <c r="A23" t="s">
        <v>6</v>
      </c>
      <c r="C23">
        <f>C15</f>
        <v>1000</v>
      </c>
    </row>
    <row r="24" ht="13.5" customHeight="1" thickBot="1"/>
    <row r="25" spans="1:3" ht="19.5" customHeight="1" thickBot="1">
      <c r="A25" s="11" t="s">
        <v>7</v>
      </c>
      <c r="B25" s="12"/>
      <c r="C25" s="13"/>
    </row>
    <row r="28" spans="1:3" ht="12.75">
      <c r="A28" s="3" t="s">
        <v>12</v>
      </c>
      <c r="C28" s="8">
        <f>C30/(B21/B19)</f>
        <v>39.52569169960474</v>
      </c>
    </row>
    <row r="29" spans="1:3" ht="13.5" thickBot="1">
      <c r="A29" s="3" t="s">
        <v>13</v>
      </c>
      <c r="C29" s="8">
        <f>C30/(B21/B20)</f>
        <v>25.40937323546019</v>
      </c>
    </row>
    <row r="30" spans="1:4" ht="16.5" thickBot="1">
      <c r="A30" s="3" t="s">
        <v>17</v>
      </c>
      <c r="C30" s="16">
        <f>C21-C13</f>
        <v>64.93506493506493</v>
      </c>
      <c r="D30" s="2" t="s">
        <v>18</v>
      </c>
    </row>
  </sheetData>
  <mergeCells count="4">
    <mergeCell ref="A25:C25"/>
    <mergeCell ref="A2:E2"/>
    <mergeCell ref="A9:C9"/>
    <mergeCell ref="A17:C17"/>
  </mergeCells>
  <printOptions/>
  <pageMargins left="0.7874015748031497" right="0.75" top="0.7874015748031497" bottom="1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eniacsol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Mutante</dc:creator>
  <cp:keywords/>
  <dc:description/>
  <cp:lastModifiedBy>Richard</cp:lastModifiedBy>
  <cp:lastPrinted>2004-04-06T21:22:40Z</cp:lastPrinted>
  <dcterms:created xsi:type="dcterms:W3CDTF">2004-04-06T21:02:11Z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