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nac_vc_2021\"/>
    </mc:Choice>
  </mc:AlternateContent>
  <bookViews>
    <workbookView xWindow="0" yWindow="0" windowWidth="11940" windowHeight="5070" tabRatio="621" firstSheet="3" activeTab="5"/>
  </bookViews>
  <sheets>
    <sheet name="velocidad_cla" sheetId="1" r:id="rId1"/>
    <sheet name="f2b_jueces" sheetId="2" r:id="rId2"/>
    <sheet name="f2b_jueces_impresion" sheetId="3" r:id="rId3"/>
    <sheet name="f2b_cla" sheetId="4" r:id="rId4"/>
    <sheet name="f2c_cla" sheetId="5" r:id="rId5"/>
    <sheet name="goodyear_cla" sheetId="6" r:id="rId6"/>
    <sheet name="slow_cla" sheetId="7" r:id="rId7"/>
    <sheet name="acrobasica_jueces" sheetId="10" r:id="rId8"/>
    <sheet name="acrobasica" sheetId="8" r:id="rId9"/>
  </sheets>
  <calcPr calcId="162913"/>
</workbook>
</file>

<file path=xl/calcChain.xml><?xml version="1.0" encoding="utf-8"?>
<calcChain xmlns="http://schemas.openxmlformats.org/spreadsheetml/2006/main">
  <c r="K11" i="5" l="1"/>
  <c r="O8" i="1"/>
  <c r="F19" i="10"/>
  <c r="F20" i="10"/>
  <c r="F18" i="10"/>
  <c r="F17" i="10"/>
  <c r="F16" i="10"/>
  <c r="F15" i="10"/>
  <c r="F14" i="10"/>
  <c r="F13" i="10"/>
  <c r="F12" i="10"/>
  <c r="F11" i="10"/>
  <c r="M22" i="8"/>
  <c r="J22" i="8"/>
  <c r="G22" i="8"/>
  <c r="N22" i="8" s="1"/>
  <c r="M17" i="8"/>
  <c r="J17" i="8"/>
  <c r="G17" i="8"/>
  <c r="M12" i="8"/>
  <c r="J12" i="8"/>
  <c r="G12" i="8"/>
  <c r="M7" i="8"/>
  <c r="J7" i="8"/>
  <c r="G7" i="8"/>
  <c r="N7" i="8" s="1"/>
  <c r="N17" i="8" l="1"/>
  <c r="N12" i="8"/>
  <c r="F21" i="10"/>
  <c r="M52" i="4"/>
  <c r="J52" i="4"/>
  <c r="G52" i="4"/>
  <c r="M47" i="4"/>
  <c r="J47" i="4"/>
  <c r="G47" i="4"/>
  <c r="M42" i="4"/>
  <c r="J42" i="4"/>
  <c r="G42" i="4"/>
  <c r="M37" i="4"/>
  <c r="J37" i="4"/>
  <c r="G37" i="4"/>
  <c r="M32" i="4"/>
  <c r="J32" i="4"/>
  <c r="G32" i="4"/>
  <c r="M27" i="4"/>
  <c r="J27" i="4"/>
  <c r="G27" i="4"/>
  <c r="M22" i="4"/>
  <c r="J22" i="4"/>
  <c r="G22" i="4"/>
  <c r="M17" i="4"/>
  <c r="J17" i="4"/>
  <c r="G17" i="4"/>
  <c r="M12" i="4"/>
  <c r="J12" i="4"/>
  <c r="G12" i="4"/>
  <c r="N12" i="4" s="1"/>
  <c r="M7" i="4"/>
  <c r="J7" i="4"/>
  <c r="G7" i="4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J11" i="1"/>
  <c r="K11" i="1" s="1"/>
  <c r="J9" i="1"/>
  <c r="K9" i="1" s="1"/>
  <c r="J7" i="1"/>
  <c r="K7" i="1" s="1"/>
  <c r="N52" i="4" l="1"/>
  <c r="N42" i="4"/>
  <c r="N22" i="4"/>
  <c r="N32" i="4"/>
  <c r="N37" i="4"/>
  <c r="N47" i="4"/>
  <c r="N27" i="4"/>
  <c r="N17" i="4"/>
  <c r="N7" i="4"/>
  <c r="F27" i="2"/>
</calcChain>
</file>

<file path=xl/sharedStrings.xml><?xml version="1.0" encoding="utf-8"?>
<sst xmlns="http://schemas.openxmlformats.org/spreadsheetml/2006/main" count="381" uniqueCount="162">
  <si>
    <t>74 Concurso Nacional de Aeromodelismo</t>
  </si>
  <si>
    <t>Velocidad FS</t>
  </si>
  <si>
    <t>Federación Argentina de Aeromodelismo</t>
  </si>
  <si>
    <t>Clasificación</t>
  </si>
  <si>
    <t>Rafaela, 19 al 22 de noviembre de 2021</t>
  </si>
  <si>
    <t>#</t>
  </si>
  <si>
    <t>Participante</t>
  </si>
  <si>
    <t>Club</t>
  </si>
  <si>
    <t>Licencia</t>
  </si>
  <si>
    <t>Vuelo 1</t>
  </si>
  <si>
    <t>Vuelo 2</t>
  </si>
  <si>
    <t>Vuelo 3</t>
  </si>
  <si>
    <t>En km/h</t>
  </si>
  <si>
    <t>Pos.</t>
  </si>
  <si>
    <t>FEDERACION ARGENTINA DE AEROMODELISMO</t>
  </si>
  <si>
    <t>74 CONCURSO NACIONAL VUELO CIRCULAR 2021</t>
  </si>
  <si>
    <t>Gama de maniobras F2B Acrobacia</t>
  </si>
  <si>
    <t>Participante:</t>
  </si>
  <si>
    <t>Licencia:</t>
  </si>
  <si>
    <t>Club / País:</t>
  </si>
  <si>
    <t>Modelo:</t>
  </si>
  <si>
    <t>Vuelo n°:</t>
  </si>
  <si>
    <t xml:space="preserve">Maniobra </t>
  </si>
  <si>
    <t>Detalle</t>
  </si>
  <si>
    <t>P</t>
  </si>
  <si>
    <t>K</t>
  </si>
  <si>
    <t>Total</t>
  </si>
  <si>
    <t xml:space="preserve">4.2.16.1 </t>
  </si>
  <si>
    <t>Partida</t>
  </si>
  <si>
    <t xml:space="preserve">4.2.16.2 </t>
  </si>
  <si>
    <t>Decolaje</t>
  </si>
  <si>
    <t xml:space="preserve">4.2.16.3 </t>
  </si>
  <si>
    <t>Media vuelta</t>
  </si>
  <si>
    <t xml:space="preserve">4.2.16.4 </t>
  </si>
  <si>
    <t>Tres loopings consecutivos interiores</t>
  </si>
  <si>
    <t xml:space="preserve">4.2.16.5 </t>
  </si>
  <si>
    <t>Vuelo invertido (dos vueltas)</t>
  </si>
  <si>
    <t xml:space="preserve">4.2.16.6 </t>
  </si>
  <si>
    <t>Tres loopings consecutivos exteriores</t>
  </si>
  <si>
    <t xml:space="preserve">4.2.16.7 </t>
  </si>
  <si>
    <t>Dos loopings cuadrados interiores</t>
  </si>
  <si>
    <t xml:space="preserve">4.2.16.8 </t>
  </si>
  <si>
    <t>Dos loopings cuadrados exteriores</t>
  </si>
  <si>
    <t xml:space="preserve">4.2.16.9 </t>
  </si>
  <si>
    <t>Dos loopings triangulares interiores</t>
  </si>
  <si>
    <t xml:space="preserve">4.2.16.10 </t>
  </si>
  <si>
    <t>Dos ochos horizontales</t>
  </si>
  <si>
    <t xml:space="preserve">4.2.16.11 </t>
  </si>
  <si>
    <t>Dos ochos cuadrados horizontales</t>
  </si>
  <si>
    <t xml:space="preserve">4.2.16.12 </t>
  </si>
  <si>
    <t>Dos ochos verticales</t>
  </si>
  <si>
    <t xml:space="preserve">4.2.16.13 </t>
  </si>
  <si>
    <t>Reloj de arena</t>
  </si>
  <si>
    <t xml:space="preserve">4.2.16.14 </t>
  </si>
  <si>
    <t>Dos ochos sobre la cabeza</t>
  </si>
  <si>
    <t xml:space="preserve">4.2.16.15 </t>
  </si>
  <si>
    <t>Trébol de cuatro hojas</t>
  </si>
  <si>
    <t xml:space="preserve">4.2.16.16 </t>
  </si>
  <si>
    <t>Aterrizaje</t>
  </si>
  <si>
    <t>Total general:</t>
  </si>
  <si>
    <t>Observaciones:</t>
  </si>
  <si>
    <t>Juez n°:</t>
  </si>
  <si>
    <t>Firma:</t>
  </si>
  <si>
    <t>Nombre:</t>
  </si>
  <si>
    <t>F2B Acrobacia</t>
  </si>
  <si>
    <t>Ronda 1</t>
  </si>
  <si>
    <t>Ronda 2</t>
  </si>
  <si>
    <t>Ronda 3</t>
  </si>
  <si>
    <t>Total final</t>
  </si>
  <si>
    <t>Juez</t>
  </si>
  <si>
    <t>Puntaje</t>
  </si>
  <si>
    <t>F2C Team Racing</t>
  </si>
  <si>
    <t>Equipo participante</t>
  </si>
  <si>
    <t>Licencias</t>
  </si>
  <si>
    <t>Serie 1</t>
  </si>
  <si>
    <t>Serie 2</t>
  </si>
  <si>
    <t>Serie 3</t>
  </si>
  <si>
    <t>Serie 4</t>
  </si>
  <si>
    <t>Final</t>
  </si>
  <si>
    <t>Goodyear</t>
  </si>
  <si>
    <t>Slow Combat</t>
  </si>
  <si>
    <t>Comb 1</t>
  </si>
  <si>
    <t>Comb 2</t>
  </si>
  <si>
    <t>-</t>
  </si>
  <si>
    <t>LOESCHER, Pablo</t>
  </si>
  <si>
    <t>RODRIGUEZ, Roberto</t>
  </si>
  <si>
    <t>RINALDI, Juan</t>
  </si>
  <si>
    <t xml:space="preserve">CISMONDI, Gabriel </t>
  </si>
  <si>
    <t>STORTI, Marino</t>
  </si>
  <si>
    <t>HERBON, Ricardo</t>
  </si>
  <si>
    <t>CHACON, Claudio</t>
  </si>
  <si>
    <t>RODRIGUEZ, Julio</t>
  </si>
  <si>
    <t>PEREZ, Luciano</t>
  </si>
  <si>
    <t>FERNANDEZ, Mauro</t>
  </si>
  <si>
    <t>Schwindt, Gustavo</t>
  </si>
  <si>
    <t>Rodriguez, Julio</t>
  </si>
  <si>
    <t>AGRA</t>
  </si>
  <si>
    <t>Scándalo, Cristian</t>
  </si>
  <si>
    <t>Paz, René</t>
  </si>
  <si>
    <t>Levrino, Enrique</t>
  </si>
  <si>
    <t>RAF</t>
  </si>
  <si>
    <t>Galuppo, Luciano</t>
  </si>
  <si>
    <t>Cismondi, Gabriel</t>
  </si>
  <si>
    <t>Leys, José Luis</t>
  </si>
  <si>
    <t>ROS</t>
  </si>
  <si>
    <t>Perren, Carlos</t>
  </si>
  <si>
    <t>F</t>
  </si>
  <si>
    <t>51 V.</t>
  </si>
  <si>
    <t>6.19.75</t>
  </si>
  <si>
    <t>7.06.11</t>
  </si>
  <si>
    <t>77 V.</t>
  </si>
  <si>
    <t>5.10.81</t>
  </si>
  <si>
    <t>5.15.62</t>
  </si>
  <si>
    <t>5.13.85</t>
  </si>
  <si>
    <t>0 V.</t>
  </si>
  <si>
    <t>5.41.02</t>
  </si>
  <si>
    <t>82 V.</t>
  </si>
  <si>
    <t>BARUCHELLI, Leonardo Luis</t>
  </si>
  <si>
    <t>LEVRINO, Enrique</t>
  </si>
  <si>
    <t>PERREN, Carlos</t>
  </si>
  <si>
    <t>RON, Favio</t>
  </si>
  <si>
    <t>CISMONDI, Gabriel</t>
  </si>
  <si>
    <t>LEYS, José Luis</t>
  </si>
  <si>
    <t>CAR</t>
  </si>
  <si>
    <t xml:space="preserve">   </t>
  </si>
  <si>
    <t>4.06.38</t>
  </si>
  <si>
    <t>0 v.</t>
  </si>
  <si>
    <t>5.04.75</t>
  </si>
  <si>
    <t>Acrobásica</t>
  </si>
  <si>
    <t>Vittori, Sergio</t>
  </si>
  <si>
    <t>Gama de maniobras Acrobásica</t>
  </si>
  <si>
    <t>2 vueltas recto y nivelado</t>
  </si>
  <si>
    <t>1 trepada</t>
  </si>
  <si>
    <t>2 semi media-vuelta</t>
  </si>
  <si>
    <t>Embudo (4 vueltas)</t>
  </si>
  <si>
    <t>Tobogán (2 veces)</t>
  </si>
  <si>
    <t>1 looping interior (ruedas afuera)</t>
  </si>
  <si>
    <t>Meseta (2 veces)</t>
  </si>
  <si>
    <t>Fontanetto, Otmar</t>
  </si>
  <si>
    <t>Gimenez, Raúl</t>
  </si>
  <si>
    <t>Baruchelli, Leonardo</t>
  </si>
  <si>
    <t>5.31.93</t>
  </si>
  <si>
    <t>6.52.50</t>
  </si>
  <si>
    <t>6.47.59</t>
  </si>
  <si>
    <t>DESC.</t>
  </si>
  <si>
    <t>58 V.</t>
  </si>
  <si>
    <t>6.25.98</t>
  </si>
  <si>
    <t>16 V.</t>
  </si>
  <si>
    <t>49 V.</t>
  </si>
  <si>
    <t>10.50.12</t>
  </si>
  <si>
    <t>36 V.</t>
  </si>
  <si>
    <t>12.29.55</t>
  </si>
  <si>
    <t>8,40.95</t>
  </si>
  <si>
    <t>9.34.60</t>
  </si>
  <si>
    <t>Cronos</t>
  </si>
  <si>
    <t>Promedio</t>
  </si>
  <si>
    <t>Mejor</t>
  </si>
  <si>
    <t>SCANDALO, Cristian</t>
  </si>
  <si>
    <t>CM Palomar</t>
  </si>
  <si>
    <t>RIO IV</t>
  </si>
  <si>
    <t>W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</si>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</sst>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rgb="FF000000"/>
      <name val="Arial"/>
    </font>
    <font>
      <u/>
      <sz val="10"/>
      <color theme="1"/>
      <name val="Arial"/>
    </font>
    <font>
      <b/>
      <i/>
      <sz val="16"/>
      <color theme="1"/>
      <name val="Arial"/>
    </font>
    <font>
      <b/>
      <i/>
      <sz val="12"/>
      <color rgb="FFFFFFFF"/>
      <name val="Arial"/>
    </font>
    <font>
      <sz val="10"/>
      <name val="Arial"/>
    </font>
    <font>
      <b/>
      <i/>
      <sz val="15"/>
      <color theme="1"/>
      <name val="Arial"/>
    </font>
    <font>
      <sz val="10"/>
      <color theme="1"/>
      <name val="Arial"/>
    </font>
    <font>
      <b/>
      <i/>
      <sz val="12"/>
      <color theme="1"/>
      <name val="Arial"/>
    </font>
    <font>
      <sz val="8"/>
      <color theme="1"/>
      <name val="Arial"/>
    </font>
    <font>
      <b/>
      <sz val="10"/>
      <color theme="1"/>
      <name val="Arial"/>
    </font>
    <font>
      <b/>
      <sz val="14"/>
      <color theme="1"/>
      <name val="Arial"/>
    </font>
    <font>
      <b/>
      <sz val="11"/>
      <color theme="1"/>
      <name val="Arial"/>
    </font>
    <font>
      <b/>
      <i/>
      <sz val="11"/>
      <color theme="1"/>
      <name val="Arial"/>
    </font>
    <font>
      <sz val="20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  <font>
      <sz val="11"/>
      <color theme="1"/>
      <name val="Arial"/>
    </font>
    <font>
      <sz val="12"/>
      <color theme="1"/>
      <name val="Arial"/>
    </font>
    <font>
      <b/>
      <i/>
      <sz val="15"/>
      <color rgb="FFFFFFFF"/>
      <name val="Arial"/>
    </font>
    <font>
      <b/>
      <sz val="9"/>
      <color theme="1"/>
      <name val="Arial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313739"/>
      </bottom>
      <diagonal/>
    </border>
    <border>
      <left style="thin">
        <color rgb="FF313739"/>
      </left>
      <right style="thin">
        <color rgb="FF313739"/>
      </right>
      <top style="thin">
        <color rgb="FF313739"/>
      </top>
      <bottom/>
      <diagonal/>
    </border>
    <border>
      <left style="thin">
        <color rgb="FF313739"/>
      </left>
      <right style="thin">
        <color rgb="FF313739"/>
      </right>
      <top/>
      <bottom style="thin">
        <color rgb="FF313739"/>
      </bottom>
      <diagonal/>
    </border>
    <border>
      <left/>
      <right/>
      <top/>
      <bottom style="thin">
        <color rgb="FF313739"/>
      </bottom>
      <diagonal/>
    </border>
    <border>
      <left style="thin">
        <color rgb="FF313739"/>
      </left>
      <right/>
      <top style="thin">
        <color rgb="FF313739"/>
      </top>
      <bottom style="thin">
        <color rgb="FF313739"/>
      </bottom>
      <diagonal/>
    </border>
    <border>
      <left/>
      <right/>
      <top style="thin">
        <color rgb="FF313739"/>
      </top>
      <bottom style="thin">
        <color rgb="FF313739"/>
      </bottom>
      <diagonal/>
    </border>
    <border>
      <left/>
      <right style="thin">
        <color rgb="FF313739"/>
      </right>
      <top style="thin">
        <color rgb="FF313739"/>
      </top>
      <bottom style="thin">
        <color rgb="FF313739"/>
      </bottom>
      <diagonal/>
    </border>
    <border>
      <left style="thin">
        <color rgb="FF313739"/>
      </left>
      <right style="thin">
        <color rgb="FF313739"/>
      </right>
      <top style="thin">
        <color rgb="FF313739"/>
      </top>
      <bottom style="thin">
        <color rgb="FF313739"/>
      </bottom>
      <diagonal/>
    </border>
    <border>
      <left style="thin">
        <color rgb="FF313739"/>
      </left>
      <right/>
      <top style="thin">
        <color rgb="FF313739"/>
      </top>
      <bottom/>
      <diagonal/>
    </border>
    <border>
      <left/>
      <right style="thin">
        <color rgb="FF313739"/>
      </right>
      <top style="thin">
        <color rgb="FF313739"/>
      </top>
      <bottom/>
      <diagonal/>
    </border>
    <border>
      <left style="thin">
        <color rgb="FF313739"/>
      </left>
      <right/>
      <top/>
      <bottom/>
      <diagonal/>
    </border>
    <border>
      <left/>
      <right style="thin">
        <color rgb="FF313739"/>
      </right>
      <top/>
      <bottom/>
      <diagonal/>
    </border>
    <border>
      <left style="thin">
        <color rgb="FF313739"/>
      </left>
      <right/>
      <top/>
      <bottom style="thin">
        <color rgb="FF313739"/>
      </bottom>
      <diagonal/>
    </border>
    <border>
      <left/>
      <right style="thin">
        <color rgb="FF313739"/>
      </right>
      <top/>
      <bottom style="thin">
        <color rgb="FF313739"/>
      </bottom>
      <diagonal/>
    </border>
    <border>
      <left style="thin">
        <color rgb="FF313739"/>
      </left>
      <right style="thin">
        <color rgb="FF313739"/>
      </right>
      <top/>
      <bottom/>
      <diagonal/>
    </border>
    <border>
      <left style="thin">
        <color rgb="FF313739"/>
      </left>
      <right style="thin">
        <color rgb="FF313739"/>
      </right>
      <top/>
      <bottom style="medium">
        <color rgb="FF313739"/>
      </bottom>
      <diagonal/>
    </border>
    <border>
      <left style="thin">
        <color rgb="FF313739"/>
      </left>
      <right style="thin">
        <color rgb="FF313739"/>
      </right>
      <top style="thin">
        <color rgb="FF313739"/>
      </top>
      <bottom style="medium">
        <color rgb="FF313739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/>
    <xf numFmtId="0" fontId="11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/>
    <xf numFmtId="0" fontId="13" fillId="0" borderId="0" xfId="0" applyFont="1" applyAlignment="1"/>
    <xf numFmtId="0" fontId="9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0" fontId="9" fillId="0" borderId="11" xfId="0" applyFont="1" applyBorder="1" applyAlignment="1"/>
    <xf numFmtId="0" fontId="16" fillId="0" borderId="0" xfId="0" applyFont="1" applyAlignment="1"/>
    <xf numFmtId="0" fontId="17" fillId="0" borderId="0" xfId="0" applyFont="1" applyAlignment="1"/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horizontal="right" vertical="center"/>
    </xf>
    <xf numFmtId="2" fontId="8" fillId="0" borderId="11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/>
    <xf numFmtId="0" fontId="4" fillId="0" borderId="10" xfId="0" applyFont="1" applyBorder="1"/>
    <xf numFmtId="2" fontId="21" fillId="0" borderId="11" xfId="0" applyNumberFormat="1" applyFont="1" applyBorder="1" applyAlignment="1">
      <alignment horizontal="right"/>
    </xf>
    <xf numFmtId="0" fontId="22" fillId="0" borderId="11" xfId="0" applyFont="1" applyBorder="1" applyAlignment="1">
      <alignment horizontal="left" vertical="center"/>
    </xf>
    <xf numFmtId="0" fontId="0" fillId="8" borderId="0" xfId="0" applyFont="1" applyFill="1" applyAlignment="1"/>
    <xf numFmtId="0" fontId="23" fillId="8" borderId="0" xfId="0" applyFont="1" applyFill="1" applyAlignment="1"/>
    <xf numFmtId="2" fontId="9" fillId="0" borderId="5" xfId="0" applyNumberFormat="1" applyFont="1" applyBorder="1" applyAlignment="1">
      <alignment horizontal="right" vertical="center"/>
    </xf>
    <xf numFmtId="0" fontId="4" fillId="0" borderId="6" xfId="0" applyFont="1" applyBorder="1"/>
    <xf numFmtId="0" fontId="10" fillId="0" borderId="5" xfId="0" applyFont="1" applyBorder="1" applyAlignment="1">
      <alignment vertical="center"/>
    </xf>
    <xf numFmtId="0" fontId="2" fillId="0" borderId="0" xfId="0" applyFont="1" applyAlignment="1"/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14" fillId="0" borderId="7" xfId="0" applyFont="1" applyBorder="1" applyAlignment="1">
      <alignment horizontal="center"/>
    </xf>
    <xf numFmtId="0" fontId="4" fillId="0" borderId="7" xfId="0" applyFont="1" applyBorder="1"/>
    <xf numFmtId="0" fontId="9" fillId="0" borderId="8" xfId="0" applyFont="1" applyBorder="1" applyAlignment="1"/>
    <xf numFmtId="0" fontId="4" fillId="0" borderId="9" xfId="0" applyFont="1" applyBorder="1"/>
    <xf numFmtId="0" fontId="4" fillId="0" borderId="10" xfId="0" applyFont="1" applyBorder="1"/>
    <xf numFmtId="0" fontId="15" fillId="0" borderId="8" xfId="0" applyFont="1" applyBorder="1" applyAlignment="1"/>
    <xf numFmtId="0" fontId="6" fillId="0" borderId="8" xfId="0" applyFont="1" applyBorder="1" applyAlignment="1"/>
    <xf numFmtId="0" fontId="15" fillId="0" borderId="12" xfId="0" applyFont="1" applyBorder="1" applyAlignment="1">
      <alignment vertical="top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9" fillId="0" borderId="8" xfId="0" applyFont="1" applyBorder="1" applyAlignment="1">
      <alignment horizontal="right"/>
    </xf>
    <xf numFmtId="0" fontId="18" fillId="2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0" fontId="4" fillId="0" borderId="18" xfId="0" applyFont="1" applyBorder="1"/>
    <xf numFmtId="0" fontId="4" fillId="0" borderId="19" xfId="0" applyFont="1" applyBorder="1"/>
    <xf numFmtId="0" fontId="19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4" fillId="0" borderId="6" xfId="0" applyFont="1" applyFill="1" applyBorder="1"/>
    <xf numFmtId="0" fontId="20" fillId="5" borderId="5" xfId="0" applyFont="1" applyFill="1" applyBorder="1" applyAlignment="1">
      <alignment horizontal="right" vertical="center"/>
    </xf>
    <xf numFmtId="0" fontId="4" fillId="5" borderId="6" xfId="0" applyFont="1" applyFill="1" applyBorder="1"/>
    <xf numFmtId="0" fontId="20" fillId="3" borderId="5" xfId="0" applyFont="1" applyFill="1" applyBorder="1" applyAlignment="1">
      <alignment horizontal="right" vertical="center"/>
    </xf>
    <xf numFmtId="0" fontId="4" fillId="3" borderId="6" xfId="0" applyFont="1" applyFill="1" applyBorder="1"/>
    <xf numFmtId="0" fontId="6" fillId="7" borderId="5" xfId="0" applyFont="1" applyFill="1" applyBorder="1" applyAlignment="1">
      <alignment horizontal="right" vertical="center"/>
    </xf>
    <xf numFmtId="0" fontId="4" fillId="7" borderId="6" xfId="0" applyFont="1" applyFill="1" applyBorder="1"/>
    <xf numFmtId="0" fontId="20" fillId="4" borderId="5" xfId="0" applyFont="1" applyFill="1" applyBorder="1" applyAlignment="1">
      <alignment horizontal="right" vertical="center"/>
    </xf>
    <xf numFmtId="0" fontId="4" fillId="4" borderId="6" xfId="0" applyFont="1" applyFill="1" applyBorder="1"/>
    <xf numFmtId="0" fontId="20" fillId="9" borderId="5" xfId="0" applyFont="1" applyFill="1" applyBorder="1" applyAlignment="1">
      <alignment horizontal="right" vertical="center"/>
    </xf>
    <xf numFmtId="0" fontId="4" fillId="9" borderId="6" xfId="0" applyFont="1" applyFill="1" applyBorder="1"/>
    <xf numFmtId="0" fontId="20" fillId="10" borderId="5" xfId="0" applyFont="1" applyFill="1" applyBorder="1" applyAlignment="1">
      <alignment horizontal="right" vertical="center"/>
    </xf>
    <xf numFmtId="0" fontId="4" fillId="10" borderId="6" xfId="0" applyFont="1" applyFill="1" applyBorder="1"/>
    <xf numFmtId="0" fontId="20" fillId="6" borderId="5" xfId="0" applyFont="1" applyFill="1" applyBorder="1" applyAlignment="1">
      <alignment horizontal="right" vertical="center"/>
    </xf>
    <xf numFmtId="0" fontId="4" fillId="6" borderId="6" xfId="0" applyFont="1" applyFill="1" applyBorder="1"/>
    <xf numFmtId="0" fontId="6" fillId="6" borderId="5" xfId="0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1" fontId="9" fillId="0" borderId="5" xfId="0" applyNumberFormat="1" applyFont="1" applyBorder="1" applyAlignment="1">
      <alignment horizontal="right" vertical="center"/>
    </xf>
    <xf numFmtId="1" fontId="4" fillId="0" borderId="6" xfId="0" applyNumberFormat="1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600075" cy="4953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609600" cy="4953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609600" cy="4953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57150</xdr:colOff>
      <xdr:row>0</xdr:row>
      <xdr:rowOff>47625</xdr:rowOff>
    </xdr:from>
    <xdr:ext cx="609600" cy="4953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114300</xdr:colOff>
      <xdr:row>1</xdr:row>
      <xdr:rowOff>133350</xdr:rowOff>
    </xdr:from>
    <xdr:ext cx="419100" cy="4857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47625</xdr:rowOff>
    </xdr:from>
    <xdr:ext cx="600075" cy="4953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600075" cy="4953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600075" cy="4953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600075" cy="4953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609600" cy="4953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47625"/>
          <a:ext cx="60960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114300</xdr:colOff>
      <xdr:row>1</xdr:row>
      <xdr:rowOff>133350</xdr:rowOff>
    </xdr:from>
    <xdr:ext cx="419100" cy="4857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373225" y="381000"/>
          <a:ext cx="41910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47625</xdr:rowOff>
    </xdr:from>
    <xdr:ext cx="600075" cy="4953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47625"/>
          <a:ext cx="600075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baseColWidth="10" defaultColWidth="14.42578125" defaultRowHeight="15" customHeight="1" x14ac:dyDescent="0.2"/>
  <cols>
    <col min="1" max="1" width="3.7109375" customWidth="1"/>
    <col min="2" max="2" width="35.7109375" customWidth="1"/>
    <col min="3" max="3" width="5.7109375" customWidth="1"/>
    <col min="4" max="4" width="15.7109375" customWidth="1"/>
    <col min="5" max="11" width="10.7109375" customWidth="1"/>
    <col min="12" max="12" width="3.7109375" customWidth="1"/>
    <col min="13" max="26" width="10" customWidth="1"/>
  </cols>
  <sheetData>
    <row r="1" spans="1:15" ht="19.5" customHeight="1" x14ac:dyDescent="0.3">
      <c r="A1" s="1"/>
      <c r="C1" s="34" t="s">
        <v>0</v>
      </c>
      <c r="D1" s="35"/>
      <c r="E1" s="35"/>
      <c r="F1" s="35"/>
      <c r="G1" s="35"/>
      <c r="H1" s="35"/>
      <c r="I1" s="35"/>
      <c r="J1" s="36" t="s">
        <v>1</v>
      </c>
      <c r="K1" s="37"/>
      <c r="L1" s="38"/>
    </row>
    <row r="2" spans="1:15" ht="19.5" customHeight="1" x14ac:dyDescent="0.3">
      <c r="C2" s="34" t="s">
        <v>2</v>
      </c>
      <c r="D2" s="35"/>
      <c r="E2" s="35"/>
      <c r="F2" s="35"/>
      <c r="G2" s="35"/>
      <c r="H2" s="35"/>
      <c r="I2" s="35"/>
      <c r="J2" s="39" t="s">
        <v>3</v>
      </c>
      <c r="K2" s="35"/>
      <c r="L2" s="35"/>
    </row>
    <row r="3" spans="1:15" ht="18" customHeight="1" x14ac:dyDescent="0.2">
      <c r="A3" s="3"/>
      <c r="B3" s="3"/>
      <c r="C3" s="40" t="s">
        <v>4</v>
      </c>
      <c r="D3" s="41"/>
      <c r="E3" s="41"/>
      <c r="F3" s="41"/>
      <c r="G3" s="41"/>
      <c r="H3" s="41"/>
      <c r="I3" s="41"/>
      <c r="J3" s="41"/>
      <c r="K3" s="41"/>
      <c r="L3" s="41"/>
    </row>
    <row r="4" spans="1:15" ht="9.75" customHeight="1" x14ac:dyDescent="0.2"/>
    <row r="5" spans="1:15" ht="13.5" customHeight="1" x14ac:dyDescent="0.2">
      <c r="A5" s="42" t="s">
        <v>5</v>
      </c>
      <c r="B5" s="43" t="s">
        <v>6</v>
      </c>
      <c r="C5" s="43" t="s">
        <v>7</v>
      </c>
      <c r="D5" s="42" t="s">
        <v>8</v>
      </c>
      <c r="E5" s="42" t="s">
        <v>9</v>
      </c>
      <c r="F5" s="42" t="s">
        <v>10</v>
      </c>
      <c r="G5" s="42" t="s">
        <v>11</v>
      </c>
      <c r="H5" s="42"/>
      <c r="I5" s="42"/>
      <c r="J5" s="42" t="s">
        <v>156</v>
      </c>
      <c r="K5" s="42" t="s">
        <v>12</v>
      </c>
      <c r="L5" s="46" t="s">
        <v>13</v>
      </c>
    </row>
    <row r="6" spans="1:15" ht="13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N6" t="s">
        <v>154</v>
      </c>
      <c r="O6" s="88" t="s">
        <v>155</v>
      </c>
    </row>
    <row r="7" spans="1:15" ht="15.75" customHeight="1" x14ac:dyDescent="0.2">
      <c r="A7" s="45">
        <v>1</v>
      </c>
      <c r="B7" s="44" t="s">
        <v>97</v>
      </c>
      <c r="C7" s="44" t="s">
        <v>100</v>
      </c>
      <c r="D7" s="42"/>
      <c r="E7" s="42">
        <v>24.22</v>
      </c>
      <c r="F7" s="42">
        <v>24.02</v>
      </c>
      <c r="G7" s="42">
        <v>23.94</v>
      </c>
      <c r="H7" s="42"/>
      <c r="I7" s="42"/>
      <c r="J7" s="42">
        <f>MIN(E7:G8)</f>
        <v>23.94</v>
      </c>
      <c r="K7" s="31">
        <f>3600/J7</f>
        <v>150.37593984962405</v>
      </c>
      <c r="L7" s="33">
        <v>2</v>
      </c>
      <c r="M7">
        <v>1</v>
      </c>
      <c r="N7" s="29"/>
    </row>
    <row r="8" spans="1:15" ht="15.75" customHeight="1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>
        <v>2</v>
      </c>
      <c r="N8" s="29"/>
      <c r="O8">
        <f>SUM(N7:N9) / 3</f>
        <v>0</v>
      </c>
    </row>
    <row r="9" spans="1:15" ht="15.75" customHeight="1" x14ac:dyDescent="0.2">
      <c r="A9" s="45">
        <v>2</v>
      </c>
      <c r="B9" s="44" t="s">
        <v>95</v>
      </c>
      <c r="C9" s="44" t="s">
        <v>96</v>
      </c>
      <c r="D9" s="42"/>
      <c r="E9" s="42">
        <v>28.63</v>
      </c>
      <c r="F9" s="42">
        <v>26.18</v>
      </c>
      <c r="G9" s="42">
        <v>28.8</v>
      </c>
      <c r="H9" s="42"/>
      <c r="I9" s="42"/>
      <c r="J9" s="42">
        <f>MIN(E9:G10)</f>
        <v>26.18</v>
      </c>
      <c r="K9" s="31">
        <f>3600/J9</f>
        <v>137.50954927425516</v>
      </c>
      <c r="L9" s="33">
        <v>3</v>
      </c>
      <c r="M9">
        <v>3</v>
      </c>
      <c r="N9" s="30"/>
    </row>
    <row r="10" spans="1:15" ht="15.75" customHeigh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5" ht="15.75" customHeight="1" x14ac:dyDescent="0.2">
      <c r="A11" s="45">
        <v>3</v>
      </c>
      <c r="B11" s="44" t="s">
        <v>94</v>
      </c>
      <c r="C11" s="44" t="s">
        <v>96</v>
      </c>
      <c r="D11" s="42"/>
      <c r="E11" s="42"/>
      <c r="F11" s="42">
        <v>26.5</v>
      </c>
      <c r="G11" s="42">
        <v>23.23</v>
      </c>
      <c r="H11" s="42"/>
      <c r="I11" s="42"/>
      <c r="J11" s="42">
        <f>MIN(E11:G12)</f>
        <v>23.23</v>
      </c>
      <c r="K11" s="31">
        <f>3600/J11</f>
        <v>154.97201894102454</v>
      </c>
      <c r="L11" s="33">
        <v>1</v>
      </c>
    </row>
    <row r="12" spans="1:15" ht="15.75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5" ht="15.75" customHeight="1" x14ac:dyDescent="0.2">
      <c r="A13" s="45">
        <v>4</v>
      </c>
      <c r="B13" s="47"/>
      <c r="C13" s="47"/>
      <c r="D13" s="42"/>
      <c r="E13" s="42"/>
      <c r="F13" s="42"/>
      <c r="G13" s="42"/>
      <c r="H13" s="42"/>
      <c r="I13" s="42"/>
      <c r="J13" s="42"/>
      <c r="K13" s="31"/>
      <c r="L13" s="33"/>
    </row>
    <row r="14" spans="1:15" ht="15.75" customHeight="1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5" ht="15.75" customHeight="1" x14ac:dyDescent="0.2">
      <c r="A15" s="45">
        <v>5</v>
      </c>
      <c r="B15" s="47"/>
      <c r="C15" s="47"/>
      <c r="D15" s="42"/>
      <c r="E15" s="42"/>
      <c r="F15" s="42"/>
      <c r="G15" s="42"/>
      <c r="H15" s="42"/>
      <c r="I15" s="42"/>
      <c r="J15" s="42"/>
      <c r="K15" s="42"/>
      <c r="L15" s="42"/>
    </row>
    <row r="16" spans="1:15" ht="15.75" customHeigh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5.75" customHeight="1" x14ac:dyDescent="0.2">
      <c r="A17" s="45">
        <v>6</v>
      </c>
      <c r="B17" s="42"/>
      <c r="C17" s="43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15.75" customHeight="1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5.75" customHeight="1" x14ac:dyDescent="0.2">
      <c r="A19" s="45">
        <v>7</v>
      </c>
      <c r="B19" s="42"/>
      <c r="C19" s="43"/>
      <c r="D19" s="42"/>
      <c r="E19" s="42"/>
      <c r="F19" s="42"/>
      <c r="G19" s="42"/>
      <c r="H19" s="42"/>
      <c r="I19" s="42"/>
      <c r="J19" s="42"/>
      <c r="K19" s="42"/>
      <c r="L19" s="42"/>
    </row>
    <row r="20" spans="1:12" ht="15.75" customHeight="1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15.75" customHeight="1" x14ac:dyDescent="0.2">
      <c r="A21" s="45">
        <v>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ht="15.75" customHeight="1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15.75" customHeight="1" x14ac:dyDescent="0.2">
      <c r="A23" s="45">
        <v>9</v>
      </c>
      <c r="B23" s="42"/>
      <c r="C23" s="43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15.75" customHeight="1" x14ac:dyDescent="0.2">
      <c r="A25" s="45">
        <v>10</v>
      </c>
      <c r="B25" s="42"/>
      <c r="C25" s="43"/>
      <c r="D25" s="42"/>
      <c r="E25" s="42"/>
      <c r="F25" s="42"/>
      <c r="G25" s="42"/>
      <c r="H25" s="42"/>
      <c r="I25" s="42"/>
      <c r="J25" s="42"/>
      <c r="K25" s="42"/>
      <c r="L25" s="42"/>
    </row>
    <row r="26" spans="1:12" ht="15.7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15.75" customHeight="1" x14ac:dyDescent="0.2">
      <c r="A27" s="45">
        <v>11</v>
      </c>
      <c r="B27" s="42"/>
      <c r="C27" s="43"/>
      <c r="D27" s="42"/>
      <c r="E27" s="42"/>
      <c r="F27" s="42"/>
      <c r="G27" s="42"/>
      <c r="H27" s="42"/>
      <c r="I27" s="42"/>
      <c r="J27" s="42"/>
      <c r="K27" s="42"/>
      <c r="L27" s="42"/>
    </row>
    <row r="28" spans="1:12" ht="15.75" customHeight="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12.75" customHeight="1" x14ac:dyDescent="0.2"/>
    <row r="30" spans="1:12" ht="12.75" customHeight="1" x14ac:dyDescent="0.2"/>
    <row r="31" spans="1:12" ht="12.75" customHeight="1" x14ac:dyDescent="0.2"/>
    <row r="32" spans="1:1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9">
    <mergeCell ref="H27:H28"/>
    <mergeCell ref="I27:I28"/>
    <mergeCell ref="J27:J28"/>
    <mergeCell ref="K27:K28"/>
    <mergeCell ref="L27:L28"/>
    <mergeCell ref="A27:A28"/>
    <mergeCell ref="B27:B28"/>
    <mergeCell ref="C27:C28"/>
    <mergeCell ref="D27:D28"/>
    <mergeCell ref="E27:E28"/>
    <mergeCell ref="F27:F28"/>
    <mergeCell ref="G27:G28"/>
    <mergeCell ref="H21:H22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  <mergeCell ref="G21:G22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G19:G20"/>
    <mergeCell ref="H17:H18"/>
    <mergeCell ref="I17:I18"/>
    <mergeCell ref="J17:J18"/>
    <mergeCell ref="K17:K18"/>
    <mergeCell ref="L17:L18"/>
    <mergeCell ref="A17:A18"/>
    <mergeCell ref="B17:B18"/>
    <mergeCell ref="C17:C18"/>
    <mergeCell ref="D17:D18"/>
    <mergeCell ref="E17:E18"/>
    <mergeCell ref="F17:F18"/>
    <mergeCell ref="G17:G18"/>
    <mergeCell ref="H25:H26"/>
    <mergeCell ref="I25:I26"/>
    <mergeCell ref="J25:J26"/>
    <mergeCell ref="K25:K26"/>
    <mergeCell ref="L25:L26"/>
    <mergeCell ref="A25:A26"/>
    <mergeCell ref="B25:B26"/>
    <mergeCell ref="C25:C26"/>
    <mergeCell ref="D25:D26"/>
    <mergeCell ref="E25:E26"/>
    <mergeCell ref="F25:F26"/>
    <mergeCell ref="G25:G26"/>
    <mergeCell ref="H23:H24"/>
    <mergeCell ref="I23:I24"/>
    <mergeCell ref="J23:J24"/>
    <mergeCell ref="K23:K24"/>
    <mergeCell ref="L23:L24"/>
    <mergeCell ref="A23:A24"/>
    <mergeCell ref="B23:B24"/>
    <mergeCell ref="C23:C24"/>
    <mergeCell ref="D23:D24"/>
    <mergeCell ref="E23:E24"/>
    <mergeCell ref="F23:F24"/>
    <mergeCell ref="G23:G24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G15:G16"/>
    <mergeCell ref="H13:H14"/>
    <mergeCell ref="I13:I14"/>
    <mergeCell ref="J13:J14"/>
    <mergeCell ref="K13:K14"/>
    <mergeCell ref="L13:L14"/>
    <mergeCell ref="A13:A14"/>
    <mergeCell ref="B13:B14"/>
    <mergeCell ref="C13:C14"/>
    <mergeCell ref="D13:D14"/>
    <mergeCell ref="E13:E14"/>
    <mergeCell ref="F13:F14"/>
    <mergeCell ref="G13:G14"/>
    <mergeCell ref="G11:G12"/>
    <mergeCell ref="H11:H12"/>
    <mergeCell ref="I11:I12"/>
    <mergeCell ref="J11:J12"/>
    <mergeCell ref="K11:K12"/>
    <mergeCell ref="L11:L12"/>
    <mergeCell ref="A9:A10"/>
    <mergeCell ref="A11:A12"/>
    <mergeCell ref="B11:B12"/>
    <mergeCell ref="C11:C12"/>
    <mergeCell ref="D11:D12"/>
    <mergeCell ref="E11:E12"/>
    <mergeCell ref="F11:F12"/>
    <mergeCell ref="A5:A6"/>
    <mergeCell ref="B5:B6"/>
    <mergeCell ref="J9:J10"/>
    <mergeCell ref="K9:K10"/>
    <mergeCell ref="L9:L10"/>
    <mergeCell ref="B9:B10"/>
    <mergeCell ref="C9:C10"/>
    <mergeCell ref="E9:E10"/>
    <mergeCell ref="F9:F10"/>
    <mergeCell ref="G9:G10"/>
    <mergeCell ref="H9:H10"/>
    <mergeCell ref="I9:I10"/>
    <mergeCell ref="C5:C6"/>
    <mergeCell ref="D5:D6"/>
    <mergeCell ref="A7:A8"/>
    <mergeCell ref="B7:B8"/>
    <mergeCell ref="C7:C8"/>
    <mergeCell ref="D7:D8"/>
    <mergeCell ref="D9:D10"/>
    <mergeCell ref="J5:J6"/>
    <mergeCell ref="I7:I8"/>
    <mergeCell ref="J7:J8"/>
    <mergeCell ref="K5:K6"/>
    <mergeCell ref="L5:L6"/>
    <mergeCell ref="K7:K8"/>
    <mergeCell ref="L7:L8"/>
    <mergeCell ref="C1:I1"/>
    <mergeCell ref="J1:L1"/>
    <mergeCell ref="C2:I2"/>
    <mergeCell ref="J2:L2"/>
    <mergeCell ref="C3:L3"/>
    <mergeCell ref="E5:E6"/>
    <mergeCell ref="F5:F6"/>
    <mergeCell ref="E7:E8"/>
    <mergeCell ref="F7:F8"/>
    <mergeCell ref="G5:G6"/>
    <mergeCell ref="H5:H6"/>
    <mergeCell ref="G7:G8"/>
    <mergeCell ref="H7:H8"/>
    <mergeCell ref="I5:I6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zoomScaleNormal="100" workbookViewId="0"/>
  </sheetViews>
  <sheetFormatPr baseColWidth="10" defaultColWidth="14.42578125" defaultRowHeight="15" customHeight="1" x14ac:dyDescent="0.2"/>
  <cols>
    <col min="1" max="1" width="10.7109375" customWidth="1"/>
    <col min="2" max="3" width="16.7109375" customWidth="1"/>
    <col min="4" max="5" width="5.7109375" customWidth="1"/>
    <col min="6" max="6" width="9.7109375" customWidth="1"/>
    <col min="7" max="7" width="4.7109375" customWidth="1"/>
    <col min="8" max="18" width="10" customWidth="1"/>
  </cols>
  <sheetData>
    <row r="1" spans="1:7" ht="19.5" customHeight="1" x14ac:dyDescent="0.25">
      <c r="B1" s="4" t="s">
        <v>14</v>
      </c>
      <c r="C1" s="4"/>
      <c r="D1" s="5"/>
      <c r="E1" s="4"/>
      <c r="F1" s="4"/>
      <c r="G1" s="2"/>
    </row>
    <row r="2" spans="1:7" ht="18" customHeight="1" x14ac:dyDescent="0.35">
      <c r="B2" s="6" t="s">
        <v>15</v>
      </c>
      <c r="C2" s="7"/>
    </row>
    <row r="3" spans="1:7" ht="9.75" customHeight="1" x14ac:dyDescent="0.2"/>
    <row r="4" spans="1:7" ht="15.75" customHeight="1" x14ac:dyDescent="0.25">
      <c r="A4" s="48" t="s">
        <v>16</v>
      </c>
      <c r="B4" s="49"/>
      <c r="C4" s="49"/>
      <c r="D4" s="49"/>
      <c r="E4" s="49"/>
      <c r="F4" s="49"/>
    </row>
    <row r="5" spans="1:7" ht="9.75" customHeight="1" x14ac:dyDescent="0.2"/>
    <row r="6" spans="1:7" ht="15.75" customHeight="1" x14ac:dyDescent="0.2">
      <c r="A6" s="50" t="s">
        <v>17</v>
      </c>
      <c r="B6" s="51"/>
      <c r="C6" s="52"/>
      <c r="D6" s="53" t="s">
        <v>18</v>
      </c>
      <c r="E6" s="51"/>
      <c r="F6" s="52"/>
    </row>
    <row r="7" spans="1:7" ht="15.75" customHeight="1" x14ac:dyDescent="0.2">
      <c r="A7" s="50" t="s">
        <v>19</v>
      </c>
      <c r="B7" s="52"/>
      <c r="D7" s="50" t="s">
        <v>20</v>
      </c>
      <c r="E7" s="51"/>
      <c r="F7" s="52"/>
    </row>
    <row r="8" spans="1:7" ht="15.75" customHeight="1" x14ac:dyDescent="0.2">
      <c r="D8" s="50" t="s">
        <v>21</v>
      </c>
      <c r="E8" s="51"/>
      <c r="F8" s="52"/>
    </row>
    <row r="9" spans="1:7" ht="9.75" customHeight="1" x14ac:dyDescent="0.2"/>
    <row r="10" spans="1:7" ht="15.75" customHeight="1" x14ac:dyDescent="0.2">
      <c r="A10" s="8" t="s">
        <v>22</v>
      </c>
      <c r="B10" s="50" t="s">
        <v>23</v>
      </c>
      <c r="C10" s="52"/>
      <c r="D10" s="8" t="s">
        <v>24</v>
      </c>
      <c r="E10" s="8" t="s">
        <v>25</v>
      </c>
      <c r="F10" s="8" t="s">
        <v>26</v>
      </c>
    </row>
    <row r="11" spans="1:7" ht="15.75" customHeight="1" x14ac:dyDescent="0.2">
      <c r="A11" s="9" t="s">
        <v>27</v>
      </c>
      <c r="B11" s="54" t="s">
        <v>28</v>
      </c>
      <c r="C11" s="52"/>
      <c r="D11" s="10"/>
      <c r="E11" s="9">
        <v>0</v>
      </c>
      <c r="F11" s="11">
        <f t="shared" ref="F11:F26" si="0">D11*E11</f>
        <v>0</v>
      </c>
    </row>
    <row r="12" spans="1:7" ht="15.75" customHeight="1" x14ac:dyDescent="0.2">
      <c r="A12" s="9" t="s">
        <v>29</v>
      </c>
      <c r="B12" s="54" t="s">
        <v>30</v>
      </c>
      <c r="C12" s="52"/>
      <c r="D12" s="10"/>
      <c r="E12" s="9">
        <v>2</v>
      </c>
      <c r="F12" s="11">
        <f t="shared" si="0"/>
        <v>0</v>
      </c>
    </row>
    <row r="13" spans="1:7" ht="15.75" customHeight="1" x14ac:dyDescent="0.2">
      <c r="A13" s="9" t="s">
        <v>31</v>
      </c>
      <c r="B13" s="54" t="s">
        <v>32</v>
      </c>
      <c r="C13" s="52"/>
      <c r="D13" s="10"/>
      <c r="E13" s="9">
        <v>8</v>
      </c>
      <c r="F13" s="11">
        <f t="shared" si="0"/>
        <v>0</v>
      </c>
    </row>
    <row r="14" spans="1:7" ht="15.75" customHeight="1" x14ac:dyDescent="0.2">
      <c r="A14" s="9" t="s">
        <v>33</v>
      </c>
      <c r="B14" s="54" t="s">
        <v>34</v>
      </c>
      <c r="C14" s="52"/>
      <c r="D14" s="10"/>
      <c r="E14" s="9">
        <v>6</v>
      </c>
      <c r="F14" s="11">
        <f t="shared" si="0"/>
        <v>0</v>
      </c>
    </row>
    <row r="15" spans="1:7" ht="15.75" customHeight="1" x14ac:dyDescent="0.2">
      <c r="A15" s="9" t="s">
        <v>35</v>
      </c>
      <c r="B15" s="54" t="s">
        <v>36</v>
      </c>
      <c r="C15" s="52"/>
      <c r="D15" s="10"/>
      <c r="E15" s="9">
        <v>2</v>
      </c>
      <c r="F15" s="11">
        <f t="shared" si="0"/>
        <v>0</v>
      </c>
    </row>
    <row r="16" spans="1:7" ht="15.75" customHeight="1" x14ac:dyDescent="0.2">
      <c r="A16" s="9" t="s">
        <v>37</v>
      </c>
      <c r="B16" s="54" t="s">
        <v>38</v>
      </c>
      <c r="C16" s="52"/>
      <c r="D16" s="10"/>
      <c r="E16" s="9">
        <v>6</v>
      </c>
      <c r="F16" s="11">
        <f t="shared" si="0"/>
        <v>0</v>
      </c>
    </row>
    <row r="17" spans="1:6" ht="15.75" customHeight="1" x14ac:dyDescent="0.2">
      <c r="A17" s="9" t="s">
        <v>39</v>
      </c>
      <c r="B17" s="54" t="s">
        <v>40</v>
      </c>
      <c r="C17" s="52"/>
      <c r="D17" s="10"/>
      <c r="E17" s="9">
        <v>12</v>
      </c>
      <c r="F17" s="11">
        <f t="shared" si="0"/>
        <v>0</v>
      </c>
    </row>
    <row r="18" spans="1:6" ht="15.75" customHeight="1" x14ac:dyDescent="0.2">
      <c r="A18" s="9" t="s">
        <v>41</v>
      </c>
      <c r="B18" s="54" t="s">
        <v>42</v>
      </c>
      <c r="C18" s="52"/>
      <c r="D18" s="10"/>
      <c r="E18" s="9">
        <v>12</v>
      </c>
      <c r="F18" s="11">
        <f t="shared" si="0"/>
        <v>0</v>
      </c>
    </row>
    <row r="19" spans="1:6" ht="15.75" customHeight="1" x14ac:dyDescent="0.2">
      <c r="A19" s="9" t="s">
        <v>43</v>
      </c>
      <c r="B19" s="54" t="s">
        <v>44</v>
      </c>
      <c r="C19" s="52"/>
      <c r="D19" s="10"/>
      <c r="E19" s="9">
        <v>14</v>
      </c>
      <c r="F19" s="11">
        <f t="shared" si="0"/>
        <v>0</v>
      </c>
    </row>
    <row r="20" spans="1:6" ht="15.75" customHeight="1" x14ac:dyDescent="0.2">
      <c r="A20" s="9" t="s">
        <v>45</v>
      </c>
      <c r="B20" s="54" t="s">
        <v>46</v>
      </c>
      <c r="C20" s="52"/>
      <c r="D20" s="10"/>
      <c r="E20" s="9">
        <v>7</v>
      </c>
      <c r="F20" s="11">
        <f t="shared" si="0"/>
        <v>0</v>
      </c>
    </row>
    <row r="21" spans="1:6" ht="15.75" customHeight="1" x14ac:dyDescent="0.2">
      <c r="A21" s="9" t="s">
        <v>47</v>
      </c>
      <c r="B21" s="54" t="s">
        <v>48</v>
      </c>
      <c r="C21" s="52"/>
      <c r="D21" s="10"/>
      <c r="E21" s="9">
        <v>18</v>
      </c>
      <c r="F21" s="11">
        <f t="shared" si="0"/>
        <v>0</v>
      </c>
    </row>
    <row r="22" spans="1:6" ht="15.75" customHeight="1" x14ac:dyDescent="0.2">
      <c r="A22" s="9" t="s">
        <v>49</v>
      </c>
      <c r="B22" s="54" t="s">
        <v>50</v>
      </c>
      <c r="C22" s="52"/>
      <c r="D22" s="10"/>
      <c r="E22" s="9">
        <v>10</v>
      </c>
      <c r="F22" s="11">
        <f t="shared" si="0"/>
        <v>0</v>
      </c>
    </row>
    <row r="23" spans="1:6" ht="15.75" customHeight="1" x14ac:dyDescent="0.2">
      <c r="A23" s="9" t="s">
        <v>51</v>
      </c>
      <c r="B23" s="54" t="s">
        <v>52</v>
      </c>
      <c r="C23" s="52"/>
      <c r="D23" s="10"/>
      <c r="E23" s="9">
        <v>10</v>
      </c>
      <c r="F23" s="11">
        <f t="shared" si="0"/>
        <v>0</v>
      </c>
    </row>
    <row r="24" spans="1:6" ht="15.75" customHeight="1" x14ac:dyDescent="0.2">
      <c r="A24" s="9" t="s">
        <v>53</v>
      </c>
      <c r="B24" s="54" t="s">
        <v>54</v>
      </c>
      <c r="C24" s="52"/>
      <c r="D24" s="10"/>
      <c r="E24" s="9">
        <v>10</v>
      </c>
      <c r="F24" s="11">
        <f t="shared" si="0"/>
        <v>0</v>
      </c>
    </row>
    <row r="25" spans="1:6" ht="15.75" customHeight="1" x14ac:dyDescent="0.2">
      <c r="A25" s="9" t="s">
        <v>55</v>
      </c>
      <c r="B25" s="54" t="s">
        <v>56</v>
      </c>
      <c r="C25" s="52"/>
      <c r="D25" s="10"/>
      <c r="E25" s="9">
        <v>8</v>
      </c>
      <c r="F25" s="11">
        <f t="shared" si="0"/>
        <v>0</v>
      </c>
    </row>
    <row r="26" spans="1:6" ht="15.75" customHeight="1" x14ac:dyDescent="0.2">
      <c r="A26" s="9" t="s">
        <v>57</v>
      </c>
      <c r="B26" s="54" t="s">
        <v>58</v>
      </c>
      <c r="C26" s="52"/>
      <c r="D26" s="10"/>
      <c r="E26" s="9">
        <v>5</v>
      </c>
      <c r="F26" s="11">
        <f t="shared" si="0"/>
        <v>0</v>
      </c>
    </row>
    <row r="27" spans="1:6" ht="15.75" customHeight="1" x14ac:dyDescent="0.2">
      <c r="A27" s="61" t="s">
        <v>59</v>
      </c>
      <c r="B27" s="51"/>
      <c r="C27" s="51"/>
      <c r="D27" s="51"/>
      <c r="E27" s="52"/>
      <c r="F27" s="11">
        <f>SUM(F11:F26)</f>
        <v>0</v>
      </c>
    </row>
    <row r="28" spans="1:6" ht="15.75" customHeight="1" x14ac:dyDescent="0.2"/>
    <row r="29" spans="1:6" ht="15.75" customHeight="1" x14ac:dyDescent="0.2">
      <c r="A29" s="55" t="s">
        <v>60</v>
      </c>
      <c r="B29" s="56"/>
      <c r="C29" s="12" t="s">
        <v>61</v>
      </c>
      <c r="D29" s="53" t="s">
        <v>62</v>
      </c>
      <c r="E29" s="51"/>
      <c r="F29" s="52"/>
    </row>
    <row r="30" spans="1:6" ht="15.75" customHeight="1" x14ac:dyDescent="0.2">
      <c r="A30" s="57"/>
      <c r="B30" s="58"/>
      <c r="C30" s="50" t="s">
        <v>63</v>
      </c>
      <c r="D30" s="51"/>
      <c r="E30" s="51"/>
      <c r="F30" s="52"/>
    </row>
    <row r="31" spans="1:6" ht="15.75" customHeight="1" x14ac:dyDescent="0.2">
      <c r="A31" s="59"/>
      <c r="B31" s="60"/>
      <c r="C31" s="12" t="s">
        <v>19</v>
      </c>
      <c r="D31" s="54"/>
      <c r="E31" s="51"/>
      <c r="F31" s="52"/>
    </row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8">
    <mergeCell ref="B24:C24"/>
    <mergeCell ref="A29:B31"/>
    <mergeCell ref="C30:F30"/>
    <mergeCell ref="D31:F31"/>
    <mergeCell ref="B25:C25"/>
    <mergeCell ref="B26:C26"/>
    <mergeCell ref="A27:E27"/>
    <mergeCell ref="D29:F29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D8:F8"/>
    <mergeCell ref="B10:C10"/>
    <mergeCell ref="B11:C11"/>
    <mergeCell ref="B12:C12"/>
    <mergeCell ref="B13:C13"/>
    <mergeCell ref="A4:F4"/>
    <mergeCell ref="A6:C6"/>
    <mergeCell ref="D6:F6"/>
    <mergeCell ref="A7:B7"/>
    <mergeCell ref="D7:F7"/>
  </mergeCells>
  <conditionalFormatting sqref="F11:F27">
    <cfRule type="notContainsBlanks" dxfId="1" priority="1">
      <formula>LEN(TRIM(F11))&gt;0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baseColWidth="10" defaultColWidth="14.42578125" defaultRowHeight="15" customHeight="1" x14ac:dyDescent="0.2"/>
  <cols>
    <col min="1" max="1" width="10.7109375" customWidth="1"/>
    <col min="2" max="3" width="16.7109375" customWidth="1"/>
    <col min="4" max="5" width="5.7109375" customWidth="1"/>
    <col min="6" max="6" width="9.7109375" customWidth="1"/>
    <col min="7" max="7" width="8.7109375" customWidth="1"/>
    <col min="8" max="8" width="10.7109375" customWidth="1"/>
    <col min="9" max="10" width="16.7109375" customWidth="1"/>
    <col min="11" max="12" width="5.7109375" customWidth="1"/>
    <col min="13" max="13" width="9.7109375" customWidth="1"/>
    <col min="14" max="14" width="10.7109375" customWidth="1"/>
    <col min="15" max="15" width="4.7109375" customWidth="1"/>
    <col min="16" max="26" width="10" customWidth="1"/>
  </cols>
  <sheetData>
    <row r="1" spans="1:15" ht="19.5" customHeight="1" x14ac:dyDescent="0.25">
      <c r="B1" s="4" t="s">
        <v>14</v>
      </c>
      <c r="C1" s="4"/>
      <c r="D1" s="5"/>
      <c r="E1" s="4"/>
      <c r="F1" s="4"/>
      <c r="G1" s="13"/>
      <c r="I1" s="4" t="s">
        <v>14</v>
      </c>
      <c r="J1" s="4"/>
      <c r="K1" s="5"/>
      <c r="L1" s="4"/>
      <c r="M1" s="4"/>
      <c r="N1" s="2"/>
      <c r="O1" s="2"/>
    </row>
    <row r="2" spans="1:15" ht="18" customHeight="1" x14ac:dyDescent="0.35">
      <c r="B2" s="6" t="s">
        <v>15</v>
      </c>
      <c r="C2" s="7"/>
      <c r="I2" s="6" t="s">
        <v>15</v>
      </c>
      <c r="J2" s="14"/>
    </row>
    <row r="3" spans="1:15" ht="9.75" customHeight="1" x14ac:dyDescent="0.2"/>
    <row r="4" spans="1:15" ht="15.75" customHeight="1" x14ac:dyDescent="0.25">
      <c r="A4" s="48" t="s">
        <v>16</v>
      </c>
      <c r="B4" s="49"/>
      <c r="C4" s="49"/>
      <c r="D4" s="49"/>
      <c r="E4" s="49"/>
      <c r="F4" s="49"/>
      <c r="H4" s="48" t="s">
        <v>16</v>
      </c>
      <c r="I4" s="49"/>
      <c r="J4" s="49"/>
      <c r="K4" s="49"/>
      <c r="L4" s="49"/>
      <c r="M4" s="49"/>
    </row>
    <row r="5" spans="1:15" ht="9.75" customHeight="1" x14ac:dyDescent="0.2"/>
    <row r="6" spans="1:15" ht="15.75" customHeight="1" x14ac:dyDescent="0.2">
      <c r="A6" s="50" t="s">
        <v>17</v>
      </c>
      <c r="B6" s="51"/>
      <c r="C6" s="52"/>
      <c r="D6" s="53" t="s">
        <v>18</v>
      </c>
      <c r="E6" s="51"/>
      <c r="F6" s="52"/>
      <c r="H6" s="50" t="s">
        <v>17</v>
      </c>
      <c r="I6" s="51"/>
      <c r="J6" s="52"/>
      <c r="K6" s="53" t="s">
        <v>18</v>
      </c>
      <c r="L6" s="51"/>
      <c r="M6" s="52"/>
    </row>
    <row r="7" spans="1:15" ht="15.75" customHeight="1" x14ac:dyDescent="0.2">
      <c r="A7" s="50" t="s">
        <v>19</v>
      </c>
      <c r="B7" s="52"/>
      <c r="D7" s="50" t="s">
        <v>20</v>
      </c>
      <c r="E7" s="51"/>
      <c r="F7" s="52"/>
      <c r="H7" s="50" t="s">
        <v>19</v>
      </c>
      <c r="I7" s="52"/>
      <c r="K7" s="50" t="s">
        <v>20</v>
      </c>
      <c r="L7" s="51"/>
      <c r="M7" s="52"/>
    </row>
    <row r="8" spans="1:15" ht="15.75" customHeight="1" x14ac:dyDescent="0.2">
      <c r="D8" s="50" t="s">
        <v>21</v>
      </c>
      <c r="E8" s="51"/>
      <c r="F8" s="52"/>
      <c r="K8" s="50" t="s">
        <v>21</v>
      </c>
      <c r="L8" s="51"/>
      <c r="M8" s="52"/>
    </row>
    <row r="9" spans="1:15" ht="9.75" customHeight="1" x14ac:dyDescent="0.2"/>
    <row r="10" spans="1:15" ht="15.75" customHeight="1" x14ac:dyDescent="0.2">
      <c r="A10" s="8" t="s">
        <v>22</v>
      </c>
      <c r="B10" s="50" t="s">
        <v>23</v>
      </c>
      <c r="C10" s="52"/>
      <c r="D10" s="8" t="s">
        <v>24</v>
      </c>
      <c r="E10" s="8" t="s">
        <v>25</v>
      </c>
      <c r="F10" s="8" t="s">
        <v>26</v>
      </c>
      <c r="H10" s="8" t="s">
        <v>22</v>
      </c>
      <c r="I10" s="50" t="s">
        <v>23</v>
      </c>
      <c r="J10" s="52"/>
      <c r="K10" s="8" t="s">
        <v>24</v>
      </c>
      <c r="L10" s="8" t="s">
        <v>25</v>
      </c>
      <c r="M10" s="8" t="s">
        <v>26</v>
      </c>
    </row>
    <row r="11" spans="1:15" ht="15.75" customHeight="1" x14ac:dyDescent="0.2">
      <c r="A11" s="9" t="s">
        <v>27</v>
      </c>
      <c r="B11" s="54" t="s">
        <v>28</v>
      </c>
      <c r="C11" s="52"/>
      <c r="D11" s="11"/>
      <c r="E11" s="9">
        <v>0</v>
      </c>
      <c r="F11" s="11"/>
      <c r="H11" s="9" t="s">
        <v>27</v>
      </c>
      <c r="I11" s="54" t="s">
        <v>28</v>
      </c>
      <c r="J11" s="52"/>
      <c r="K11" s="11"/>
      <c r="L11" s="9">
        <v>0</v>
      </c>
      <c r="M11" s="11"/>
    </row>
    <row r="12" spans="1:15" ht="15.75" customHeight="1" x14ac:dyDescent="0.2">
      <c r="A12" s="9" t="s">
        <v>29</v>
      </c>
      <c r="B12" s="54" t="s">
        <v>30</v>
      </c>
      <c r="C12" s="52"/>
      <c r="D12" s="11"/>
      <c r="E12" s="9">
        <v>2</v>
      </c>
      <c r="F12" s="11"/>
      <c r="H12" s="9" t="s">
        <v>29</v>
      </c>
      <c r="I12" s="54" t="s">
        <v>30</v>
      </c>
      <c r="J12" s="52"/>
      <c r="K12" s="11"/>
      <c r="L12" s="9">
        <v>2</v>
      </c>
      <c r="M12" s="11"/>
    </row>
    <row r="13" spans="1:15" ht="15.75" customHeight="1" x14ac:dyDescent="0.2">
      <c r="A13" s="9" t="s">
        <v>31</v>
      </c>
      <c r="B13" s="54" t="s">
        <v>32</v>
      </c>
      <c r="C13" s="52"/>
      <c r="D13" s="11"/>
      <c r="E13" s="9">
        <v>8</v>
      </c>
      <c r="F13" s="11"/>
      <c r="H13" s="9" t="s">
        <v>31</v>
      </c>
      <c r="I13" s="54" t="s">
        <v>32</v>
      </c>
      <c r="J13" s="52"/>
      <c r="K13" s="11"/>
      <c r="L13" s="9">
        <v>8</v>
      </c>
      <c r="M13" s="11"/>
    </row>
    <row r="14" spans="1:15" ht="15.75" customHeight="1" x14ac:dyDescent="0.2">
      <c r="A14" s="9" t="s">
        <v>33</v>
      </c>
      <c r="B14" s="54" t="s">
        <v>34</v>
      </c>
      <c r="C14" s="52"/>
      <c r="D14" s="11"/>
      <c r="E14" s="9">
        <v>6</v>
      </c>
      <c r="F14" s="11"/>
      <c r="H14" s="9" t="s">
        <v>33</v>
      </c>
      <c r="I14" s="54" t="s">
        <v>34</v>
      </c>
      <c r="J14" s="52"/>
      <c r="K14" s="11"/>
      <c r="L14" s="9">
        <v>6</v>
      </c>
      <c r="M14" s="11"/>
    </row>
    <row r="15" spans="1:15" ht="15.75" customHeight="1" x14ac:dyDescent="0.2">
      <c r="A15" s="9" t="s">
        <v>35</v>
      </c>
      <c r="B15" s="54" t="s">
        <v>36</v>
      </c>
      <c r="C15" s="52"/>
      <c r="D15" s="11"/>
      <c r="E15" s="9">
        <v>2</v>
      </c>
      <c r="F15" s="11"/>
      <c r="H15" s="9" t="s">
        <v>35</v>
      </c>
      <c r="I15" s="54" t="s">
        <v>36</v>
      </c>
      <c r="J15" s="52"/>
      <c r="K15" s="11"/>
      <c r="L15" s="9">
        <v>2</v>
      </c>
      <c r="M15" s="11"/>
    </row>
    <row r="16" spans="1:15" ht="15.75" customHeight="1" x14ac:dyDescent="0.2">
      <c r="A16" s="9" t="s">
        <v>37</v>
      </c>
      <c r="B16" s="54" t="s">
        <v>38</v>
      </c>
      <c r="C16" s="52"/>
      <c r="D16" s="11"/>
      <c r="E16" s="9">
        <v>6</v>
      </c>
      <c r="F16" s="11"/>
      <c r="H16" s="9" t="s">
        <v>37</v>
      </c>
      <c r="I16" s="54" t="s">
        <v>38</v>
      </c>
      <c r="J16" s="52"/>
      <c r="K16" s="11"/>
      <c r="L16" s="9">
        <v>6</v>
      </c>
      <c r="M16" s="11"/>
    </row>
    <row r="17" spans="1:13" ht="15.75" customHeight="1" x14ac:dyDescent="0.2">
      <c r="A17" s="9" t="s">
        <v>39</v>
      </c>
      <c r="B17" s="54" t="s">
        <v>40</v>
      </c>
      <c r="C17" s="52"/>
      <c r="D17" s="11"/>
      <c r="E17" s="9">
        <v>12</v>
      </c>
      <c r="F17" s="11"/>
      <c r="H17" s="9" t="s">
        <v>39</v>
      </c>
      <c r="I17" s="54" t="s">
        <v>40</v>
      </c>
      <c r="J17" s="52"/>
      <c r="K17" s="11"/>
      <c r="L17" s="9">
        <v>12</v>
      </c>
      <c r="M17" s="11"/>
    </row>
    <row r="18" spans="1:13" ht="15.75" customHeight="1" x14ac:dyDescent="0.2">
      <c r="A18" s="9" t="s">
        <v>41</v>
      </c>
      <c r="B18" s="54" t="s">
        <v>42</v>
      </c>
      <c r="C18" s="52"/>
      <c r="D18" s="11"/>
      <c r="E18" s="9">
        <v>12</v>
      </c>
      <c r="F18" s="11"/>
      <c r="H18" s="9" t="s">
        <v>41</v>
      </c>
      <c r="I18" s="54" t="s">
        <v>42</v>
      </c>
      <c r="J18" s="52"/>
      <c r="K18" s="11"/>
      <c r="L18" s="9">
        <v>12</v>
      </c>
      <c r="M18" s="11"/>
    </row>
    <row r="19" spans="1:13" ht="15.75" customHeight="1" x14ac:dyDescent="0.2">
      <c r="A19" s="9" t="s">
        <v>43</v>
      </c>
      <c r="B19" s="54" t="s">
        <v>44</v>
      </c>
      <c r="C19" s="52"/>
      <c r="D19" s="11"/>
      <c r="E19" s="9">
        <v>14</v>
      </c>
      <c r="F19" s="11"/>
      <c r="H19" s="9" t="s">
        <v>43</v>
      </c>
      <c r="I19" s="54" t="s">
        <v>44</v>
      </c>
      <c r="J19" s="52"/>
      <c r="K19" s="11"/>
      <c r="L19" s="9">
        <v>14</v>
      </c>
      <c r="M19" s="11"/>
    </row>
    <row r="20" spans="1:13" ht="15.75" customHeight="1" x14ac:dyDescent="0.2">
      <c r="A20" s="9" t="s">
        <v>45</v>
      </c>
      <c r="B20" s="54" t="s">
        <v>46</v>
      </c>
      <c r="C20" s="52"/>
      <c r="D20" s="11"/>
      <c r="E20" s="9">
        <v>7</v>
      </c>
      <c r="F20" s="11"/>
      <c r="H20" s="9" t="s">
        <v>45</v>
      </c>
      <c r="I20" s="54" t="s">
        <v>46</v>
      </c>
      <c r="J20" s="52"/>
      <c r="K20" s="11"/>
      <c r="L20" s="9">
        <v>7</v>
      </c>
      <c r="M20" s="11"/>
    </row>
    <row r="21" spans="1:13" ht="15.75" customHeight="1" x14ac:dyDescent="0.2">
      <c r="A21" s="9" t="s">
        <v>47</v>
      </c>
      <c r="B21" s="54" t="s">
        <v>48</v>
      </c>
      <c r="C21" s="52"/>
      <c r="D21" s="11"/>
      <c r="E21" s="9">
        <v>18</v>
      </c>
      <c r="F21" s="11"/>
      <c r="H21" s="9" t="s">
        <v>47</v>
      </c>
      <c r="I21" s="54" t="s">
        <v>48</v>
      </c>
      <c r="J21" s="52"/>
      <c r="K21" s="11"/>
      <c r="L21" s="9">
        <v>18</v>
      </c>
      <c r="M21" s="11"/>
    </row>
    <row r="22" spans="1:13" ht="15.75" customHeight="1" x14ac:dyDescent="0.2">
      <c r="A22" s="9" t="s">
        <v>49</v>
      </c>
      <c r="B22" s="54" t="s">
        <v>50</v>
      </c>
      <c r="C22" s="52"/>
      <c r="D22" s="11"/>
      <c r="E22" s="9">
        <v>10</v>
      </c>
      <c r="F22" s="11"/>
      <c r="H22" s="9" t="s">
        <v>49</v>
      </c>
      <c r="I22" s="54" t="s">
        <v>50</v>
      </c>
      <c r="J22" s="52"/>
      <c r="K22" s="11"/>
      <c r="L22" s="9">
        <v>10</v>
      </c>
      <c r="M22" s="11"/>
    </row>
    <row r="23" spans="1:13" ht="15.75" customHeight="1" x14ac:dyDescent="0.2">
      <c r="A23" s="9" t="s">
        <v>51</v>
      </c>
      <c r="B23" s="54" t="s">
        <v>52</v>
      </c>
      <c r="C23" s="52"/>
      <c r="D23" s="11"/>
      <c r="E23" s="9">
        <v>10</v>
      </c>
      <c r="F23" s="11"/>
      <c r="H23" s="9" t="s">
        <v>51</v>
      </c>
      <c r="I23" s="54" t="s">
        <v>52</v>
      </c>
      <c r="J23" s="52"/>
      <c r="K23" s="11"/>
      <c r="L23" s="9">
        <v>10</v>
      </c>
      <c r="M23" s="11"/>
    </row>
    <row r="24" spans="1:13" ht="15.75" customHeight="1" x14ac:dyDescent="0.2">
      <c r="A24" s="9" t="s">
        <v>53</v>
      </c>
      <c r="B24" s="54" t="s">
        <v>54</v>
      </c>
      <c r="C24" s="52"/>
      <c r="D24" s="11"/>
      <c r="E24" s="9">
        <v>10</v>
      </c>
      <c r="F24" s="11"/>
      <c r="H24" s="9" t="s">
        <v>53</v>
      </c>
      <c r="I24" s="54" t="s">
        <v>54</v>
      </c>
      <c r="J24" s="52"/>
      <c r="K24" s="11"/>
      <c r="L24" s="9">
        <v>10</v>
      </c>
      <c r="M24" s="11"/>
    </row>
    <row r="25" spans="1:13" ht="15.75" customHeight="1" x14ac:dyDescent="0.2">
      <c r="A25" s="9" t="s">
        <v>55</v>
      </c>
      <c r="B25" s="54" t="s">
        <v>56</v>
      </c>
      <c r="C25" s="52"/>
      <c r="D25" s="11"/>
      <c r="E25" s="9">
        <v>8</v>
      </c>
      <c r="F25" s="11"/>
      <c r="H25" s="9" t="s">
        <v>55</v>
      </c>
      <c r="I25" s="54" t="s">
        <v>56</v>
      </c>
      <c r="J25" s="52"/>
      <c r="K25" s="11"/>
      <c r="L25" s="9">
        <v>8</v>
      </c>
      <c r="M25" s="11"/>
    </row>
    <row r="26" spans="1:13" ht="15.75" customHeight="1" x14ac:dyDescent="0.2">
      <c r="A26" s="9" t="s">
        <v>57</v>
      </c>
      <c r="B26" s="54" t="s">
        <v>58</v>
      </c>
      <c r="C26" s="52"/>
      <c r="D26" s="11"/>
      <c r="E26" s="9">
        <v>5</v>
      </c>
      <c r="F26" s="11"/>
      <c r="H26" s="9" t="s">
        <v>57</v>
      </c>
      <c r="I26" s="54" t="s">
        <v>58</v>
      </c>
      <c r="J26" s="52"/>
      <c r="K26" s="11"/>
      <c r="L26" s="9">
        <v>5</v>
      </c>
      <c r="M26" s="11"/>
    </row>
    <row r="27" spans="1:13" ht="15.75" customHeight="1" x14ac:dyDescent="0.2">
      <c r="A27" s="61" t="s">
        <v>59</v>
      </c>
      <c r="B27" s="51"/>
      <c r="C27" s="51"/>
      <c r="D27" s="51"/>
      <c r="E27" s="52"/>
      <c r="F27" s="11"/>
      <c r="H27" s="61" t="s">
        <v>59</v>
      </c>
      <c r="I27" s="51"/>
      <c r="J27" s="51"/>
      <c r="K27" s="51"/>
      <c r="L27" s="52"/>
      <c r="M27" s="11"/>
    </row>
    <row r="28" spans="1:13" ht="15.75" customHeight="1" x14ac:dyDescent="0.2"/>
    <row r="29" spans="1:13" ht="15.75" customHeight="1" x14ac:dyDescent="0.2">
      <c r="A29" s="55" t="s">
        <v>60</v>
      </c>
      <c r="B29" s="56"/>
      <c r="C29" s="12" t="s">
        <v>61</v>
      </c>
      <c r="D29" s="53" t="s">
        <v>62</v>
      </c>
      <c r="E29" s="51"/>
      <c r="F29" s="52"/>
      <c r="H29" s="55" t="s">
        <v>60</v>
      </c>
      <c r="I29" s="56"/>
      <c r="J29" s="12" t="s">
        <v>61</v>
      </c>
      <c r="K29" s="53" t="s">
        <v>62</v>
      </c>
      <c r="L29" s="51"/>
      <c r="M29" s="52"/>
    </row>
    <row r="30" spans="1:13" ht="15.75" customHeight="1" x14ac:dyDescent="0.2">
      <c r="A30" s="57"/>
      <c r="B30" s="58"/>
      <c r="C30" s="50" t="s">
        <v>63</v>
      </c>
      <c r="D30" s="51"/>
      <c r="E30" s="51"/>
      <c r="F30" s="52"/>
      <c r="H30" s="57"/>
      <c r="I30" s="58"/>
      <c r="J30" s="50" t="s">
        <v>63</v>
      </c>
      <c r="K30" s="51"/>
      <c r="L30" s="51"/>
      <c r="M30" s="52"/>
    </row>
    <row r="31" spans="1:13" ht="15.75" customHeight="1" x14ac:dyDescent="0.2">
      <c r="A31" s="59"/>
      <c r="B31" s="60"/>
      <c r="C31" s="12" t="s">
        <v>19</v>
      </c>
      <c r="D31" s="54"/>
      <c r="E31" s="51"/>
      <c r="F31" s="52"/>
      <c r="H31" s="59"/>
      <c r="I31" s="60"/>
      <c r="J31" s="12" t="s">
        <v>19</v>
      </c>
      <c r="K31" s="54"/>
      <c r="L31" s="51"/>
      <c r="M31" s="52"/>
    </row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6">
    <mergeCell ref="I14:J14"/>
    <mergeCell ref="B21:C21"/>
    <mergeCell ref="B22:C22"/>
    <mergeCell ref="B23:C23"/>
    <mergeCell ref="B24:C24"/>
    <mergeCell ref="B14:C14"/>
    <mergeCell ref="B15:C15"/>
    <mergeCell ref="B16:C16"/>
    <mergeCell ref="B17:C17"/>
    <mergeCell ref="B18:C18"/>
    <mergeCell ref="B19:C19"/>
    <mergeCell ref="B20:C20"/>
    <mergeCell ref="I24:J24"/>
    <mergeCell ref="I22:J22"/>
    <mergeCell ref="I23:J23"/>
    <mergeCell ref="I15:J15"/>
    <mergeCell ref="B10:C10"/>
    <mergeCell ref="B11:C11"/>
    <mergeCell ref="B12:C12"/>
    <mergeCell ref="B13:C13"/>
    <mergeCell ref="K7:M7"/>
    <mergeCell ref="K8:M8"/>
    <mergeCell ref="I10:J10"/>
    <mergeCell ref="I11:J11"/>
    <mergeCell ref="I12:J12"/>
    <mergeCell ref="I13:J13"/>
    <mergeCell ref="A7:B7"/>
    <mergeCell ref="H7:I7"/>
    <mergeCell ref="D6:F6"/>
    <mergeCell ref="D7:F7"/>
    <mergeCell ref="D8:F8"/>
    <mergeCell ref="A4:F4"/>
    <mergeCell ref="H4:M4"/>
    <mergeCell ref="A6:C6"/>
    <mergeCell ref="H6:J6"/>
    <mergeCell ref="K6:M6"/>
    <mergeCell ref="C30:F30"/>
    <mergeCell ref="D31:F31"/>
    <mergeCell ref="H29:I31"/>
    <mergeCell ref="B25:C25"/>
    <mergeCell ref="B26:C26"/>
    <mergeCell ref="A27:E27"/>
    <mergeCell ref="H27:L27"/>
    <mergeCell ref="D29:F29"/>
    <mergeCell ref="A29:B31"/>
    <mergeCell ref="K29:M29"/>
    <mergeCell ref="J30:M30"/>
    <mergeCell ref="K31:M31"/>
    <mergeCell ref="I26:J26"/>
    <mergeCell ref="I25:J25"/>
    <mergeCell ref="I21:J21"/>
    <mergeCell ref="I16:J16"/>
    <mergeCell ref="I17:J17"/>
    <mergeCell ref="I18:J18"/>
    <mergeCell ref="I19:J19"/>
    <mergeCell ref="I20:J20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5"/>
  <sheetViews>
    <sheetView workbookViewId="0"/>
  </sheetViews>
  <sheetFormatPr baseColWidth="10" defaultColWidth="14.42578125" defaultRowHeight="15" customHeight="1" x14ac:dyDescent="0.2"/>
  <cols>
    <col min="1" max="1" width="4.7109375" customWidth="1"/>
    <col min="2" max="2" width="30.85546875" customWidth="1"/>
    <col min="3" max="3" width="15.7109375" customWidth="1"/>
    <col min="4" max="4" width="10.7109375" customWidth="1"/>
    <col min="5" max="5" width="4.7109375" customWidth="1"/>
    <col min="6" max="7" width="8.7109375" customWidth="1"/>
    <col min="8" max="8" width="4.7109375" customWidth="1"/>
    <col min="9" max="10" width="8.7109375" customWidth="1"/>
    <col min="11" max="11" width="4.7109375" customWidth="1"/>
    <col min="12" max="13" width="8.7109375" customWidth="1"/>
    <col min="14" max="14" width="10.7109375" customWidth="1"/>
    <col min="15" max="15" width="4.7109375" customWidth="1"/>
    <col min="16" max="26" width="10" customWidth="1"/>
  </cols>
  <sheetData>
    <row r="1" spans="1:15" ht="19.5" customHeight="1" x14ac:dyDescent="0.3">
      <c r="C1" s="34" t="s">
        <v>0</v>
      </c>
      <c r="D1" s="35"/>
      <c r="E1" s="35"/>
      <c r="F1" s="35"/>
      <c r="G1" s="35"/>
      <c r="H1" s="35"/>
      <c r="I1" s="35"/>
      <c r="J1" s="35"/>
      <c r="K1" s="35"/>
      <c r="L1" s="62" t="s">
        <v>64</v>
      </c>
      <c r="M1" s="37"/>
      <c r="N1" s="37"/>
      <c r="O1" s="38"/>
    </row>
    <row r="2" spans="1:15" ht="19.5" customHeight="1" x14ac:dyDescent="0.3">
      <c r="C2" s="34" t="s">
        <v>2</v>
      </c>
      <c r="D2" s="35"/>
      <c r="E2" s="35"/>
      <c r="F2" s="35"/>
      <c r="G2" s="35"/>
      <c r="H2" s="35"/>
      <c r="I2" s="35"/>
      <c r="J2" s="35"/>
      <c r="K2" s="35"/>
      <c r="L2" s="39" t="s">
        <v>3</v>
      </c>
      <c r="M2" s="35"/>
      <c r="N2" s="35"/>
      <c r="O2" s="35"/>
    </row>
    <row r="3" spans="1:15" ht="18" customHeight="1" x14ac:dyDescent="0.2">
      <c r="A3" s="3"/>
      <c r="B3" s="3"/>
      <c r="C3" s="40" t="s">
        <v>4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2"/>
    <row r="5" spans="1:15" ht="13.5" customHeight="1" x14ac:dyDescent="0.2">
      <c r="A5" s="42" t="s">
        <v>5</v>
      </c>
      <c r="B5" s="43" t="s">
        <v>6</v>
      </c>
      <c r="C5" s="43" t="s">
        <v>7</v>
      </c>
      <c r="D5" s="42" t="s">
        <v>8</v>
      </c>
      <c r="E5" s="64" t="s">
        <v>65</v>
      </c>
      <c r="F5" s="51"/>
      <c r="G5" s="52"/>
      <c r="H5" s="64" t="s">
        <v>66</v>
      </c>
      <c r="I5" s="51"/>
      <c r="J5" s="52"/>
      <c r="K5" s="64" t="s">
        <v>67</v>
      </c>
      <c r="L5" s="51"/>
      <c r="M5" s="52"/>
      <c r="N5" s="42" t="s">
        <v>68</v>
      </c>
      <c r="O5" s="46" t="s">
        <v>13</v>
      </c>
    </row>
    <row r="6" spans="1:15" ht="13.5" customHeight="1" x14ac:dyDescent="0.2">
      <c r="A6" s="32"/>
      <c r="B6" s="32"/>
      <c r="C6" s="32"/>
      <c r="D6" s="63"/>
      <c r="E6" s="15" t="s">
        <v>69</v>
      </c>
      <c r="F6" s="15" t="s">
        <v>70</v>
      </c>
      <c r="G6" s="15" t="s">
        <v>26</v>
      </c>
      <c r="H6" s="15" t="s">
        <v>69</v>
      </c>
      <c r="I6" s="15" t="s">
        <v>70</v>
      </c>
      <c r="J6" s="15" t="s">
        <v>26</v>
      </c>
      <c r="K6" s="15" t="s">
        <v>69</v>
      </c>
      <c r="L6" s="15" t="s">
        <v>70</v>
      </c>
      <c r="M6" s="15" t="s">
        <v>26</v>
      </c>
      <c r="N6" s="32"/>
      <c r="O6" s="32"/>
    </row>
    <row r="7" spans="1:15" ht="13.5" customHeight="1" x14ac:dyDescent="0.2">
      <c r="A7" s="45">
        <v>1</v>
      </c>
      <c r="B7" s="47" t="s">
        <v>84</v>
      </c>
      <c r="C7" s="47" t="s">
        <v>158</v>
      </c>
      <c r="D7" s="43"/>
      <c r="E7" s="16">
        <v>1</v>
      </c>
      <c r="F7" s="17">
        <v>843</v>
      </c>
      <c r="G7" s="65">
        <f>SUM(F7:F9)/3</f>
        <v>828</v>
      </c>
      <c r="H7" s="16">
        <v>1</v>
      </c>
      <c r="I7" s="18">
        <v>619.5</v>
      </c>
      <c r="J7" s="65">
        <f>SUM(I7:I9)/3</f>
        <v>572.33333333333337</v>
      </c>
      <c r="K7" s="16">
        <v>1</v>
      </c>
      <c r="L7" s="16"/>
      <c r="M7" s="65">
        <f>SUM(L7:L9)/3</f>
        <v>0</v>
      </c>
      <c r="N7" s="31">
        <f>SUM(G7,J7,M7)-MIN(G7,J7,M7)</f>
        <v>1400.3333333333335</v>
      </c>
      <c r="O7" s="33">
        <v>8</v>
      </c>
    </row>
    <row r="8" spans="1:15" ht="13.5" customHeight="1" x14ac:dyDescent="0.2">
      <c r="A8" s="66"/>
      <c r="B8" s="66"/>
      <c r="C8" s="66"/>
      <c r="D8" s="66"/>
      <c r="E8" s="16">
        <v>2</v>
      </c>
      <c r="F8" s="17">
        <v>858</v>
      </c>
      <c r="G8" s="66"/>
      <c r="H8" s="16">
        <v>2</v>
      </c>
      <c r="I8" s="18">
        <v>540</v>
      </c>
      <c r="J8" s="66"/>
      <c r="K8" s="16">
        <v>2</v>
      </c>
      <c r="L8" s="16"/>
      <c r="M8" s="66"/>
      <c r="N8" s="66"/>
      <c r="O8" s="66"/>
    </row>
    <row r="9" spans="1:15" ht="13.5" customHeight="1" x14ac:dyDescent="0.2">
      <c r="A9" s="66"/>
      <c r="B9" s="66"/>
      <c r="C9" s="66"/>
      <c r="D9" s="66"/>
      <c r="E9" s="16">
        <v>3</v>
      </c>
      <c r="F9" s="17">
        <v>783</v>
      </c>
      <c r="G9" s="66"/>
      <c r="H9" s="16">
        <v>3</v>
      </c>
      <c r="I9" s="18">
        <v>557.5</v>
      </c>
      <c r="J9" s="66"/>
      <c r="K9" s="16">
        <v>3</v>
      </c>
      <c r="L9" s="16"/>
      <c r="M9" s="66"/>
      <c r="N9" s="66"/>
      <c r="O9" s="66"/>
    </row>
    <row r="10" spans="1:15" ht="13.5" customHeight="1" x14ac:dyDescent="0.2">
      <c r="A10" s="66"/>
      <c r="B10" s="66"/>
      <c r="C10" s="66"/>
      <c r="D10" s="66"/>
      <c r="E10" s="16"/>
      <c r="F10" s="16"/>
      <c r="G10" s="66"/>
      <c r="H10" s="16"/>
      <c r="I10" s="16"/>
      <c r="J10" s="66"/>
      <c r="K10" s="16"/>
      <c r="L10" s="16"/>
      <c r="M10" s="66"/>
      <c r="N10" s="66"/>
      <c r="O10" s="66"/>
    </row>
    <row r="11" spans="1:15" ht="13.5" customHeight="1" x14ac:dyDescent="0.2">
      <c r="A11" s="67"/>
      <c r="B11" s="67"/>
      <c r="C11" s="67"/>
      <c r="D11" s="67"/>
      <c r="E11" s="19"/>
      <c r="F11" s="19"/>
      <c r="G11" s="67"/>
      <c r="H11" s="19"/>
      <c r="I11" s="19"/>
      <c r="J11" s="67"/>
      <c r="K11" s="19"/>
      <c r="L11" s="19"/>
      <c r="M11" s="67"/>
      <c r="N11" s="67"/>
      <c r="O11" s="67"/>
    </row>
    <row r="12" spans="1:15" ht="13.5" customHeight="1" x14ac:dyDescent="0.2">
      <c r="A12" s="45">
        <v>2</v>
      </c>
      <c r="B12" s="47" t="s">
        <v>85</v>
      </c>
      <c r="C12" s="47" t="s">
        <v>159</v>
      </c>
      <c r="D12" s="43"/>
      <c r="E12" s="16">
        <v>1</v>
      </c>
      <c r="F12" s="18">
        <v>1047</v>
      </c>
      <c r="G12" s="65">
        <f>SUM(F12:F14)/3</f>
        <v>1038.8333333333333</v>
      </c>
      <c r="H12" s="16">
        <v>1</v>
      </c>
      <c r="I12" s="18">
        <v>1106.5</v>
      </c>
      <c r="J12" s="65">
        <f>SUM(I12:I14)/3</f>
        <v>1078.1666666666667</v>
      </c>
      <c r="K12" s="16">
        <v>1</v>
      </c>
      <c r="L12" s="16">
        <v>1020.5</v>
      </c>
      <c r="M12" s="65">
        <f>SUM(L12:L14)/3</f>
        <v>1025.1666666666667</v>
      </c>
      <c r="N12" s="31">
        <f>SUM(G12,J12,M12)-MIN(G12,J12,M12)</f>
        <v>2117</v>
      </c>
      <c r="O12" s="33">
        <v>2</v>
      </c>
    </row>
    <row r="13" spans="1:15" ht="13.5" customHeight="1" x14ac:dyDescent="0.2">
      <c r="A13" s="66"/>
      <c r="B13" s="66"/>
      <c r="C13" s="66"/>
      <c r="D13" s="66"/>
      <c r="E13" s="16">
        <v>2</v>
      </c>
      <c r="F13" s="18">
        <v>1050</v>
      </c>
      <c r="G13" s="66"/>
      <c r="H13" s="16">
        <v>2</v>
      </c>
      <c r="I13" s="18">
        <v>1066.5</v>
      </c>
      <c r="J13" s="66"/>
      <c r="K13" s="16">
        <v>2</v>
      </c>
      <c r="L13" s="16">
        <v>1028</v>
      </c>
      <c r="M13" s="66"/>
      <c r="N13" s="66"/>
      <c r="O13" s="66"/>
    </row>
    <row r="14" spans="1:15" ht="13.5" customHeight="1" x14ac:dyDescent="0.2">
      <c r="A14" s="66"/>
      <c r="B14" s="66"/>
      <c r="C14" s="66"/>
      <c r="D14" s="66"/>
      <c r="E14" s="16">
        <v>3</v>
      </c>
      <c r="F14" s="18">
        <v>1019.5</v>
      </c>
      <c r="G14" s="66"/>
      <c r="H14" s="16">
        <v>3</v>
      </c>
      <c r="I14" s="18">
        <v>1061.5</v>
      </c>
      <c r="J14" s="66"/>
      <c r="K14" s="16">
        <v>3</v>
      </c>
      <c r="L14" s="16">
        <v>1027</v>
      </c>
      <c r="M14" s="66"/>
      <c r="N14" s="66"/>
      <c r="O14" s="66"/>
    </row>
    <row r="15" spans="1:15" ht="13.5" customHeight="1" x14ac:dyDescent="0.2">
      <c r="A15" s="66"/>
      <c r="B15" s="66"/>
      <c r="C15" s="66"/>
      <c r="D15" s="66"/>
      <c r="E15" s="16"/>
      <c r="F15" s="16"/>
      <c r="G15" s="66"/>
      <c r="H15" s="16"/>
      <c r="I15" s="16"/>
      <c r="J15" s="66"/>
      <c r="K15" s="16"/>
      <c r="L15" s="16"/>
      <c r="M15" s="66"/>
      <c r="N15" s="66"/>
      <c r="O15" s="66"/>
    </row>
    <row r="16" spans="1:15" ht="13.5" customHeight="1" x14ac:dyDescent="0.2">
      <c r="A16" s="67"/>
      <c r="B16" s="67"/>
      <c r="C16" s="67"/>
      <c r="D16" s="67"/>
      <c r="E16" s="19"/>
      <c r="F16" s="19"/>
      <c r="G16" s="67"/>
      <c r="H16" s="19"/>
      <c r="I16" s="19"/>
      <c r="J16" s="67"/>
      <c r="K16" s="19"/>
      <c r="L16" s="19"/>
      <c r="M16" s="67"/>
      <c r="N16" s="67"/>
      <c r="O16" s="67"/>
    </row>
    <row r="17" spans="1:15" ht="13.5" customHeight="1" x14ac:dyDescent="0.2">
      <c r="A17" s="45">
        <v>3</v>
      </c>
      <c r="B17" s="47" t="s">
        <v>86</v>
      </c>
      <c r="C17" s="47"/>
      <c r="D17" s="43"/>
      <c r="E17" s="16">
        <v>1</v>
      </c>
      <c r="F17" s="18">
        <v>568</v>
      </c>
      <c r="G17" s="65">
        <f>SUM(F17:F19)/3</f>
        <v>496.33333333333331</v>
      </c>
      <c r="H17" s="16">
        <v>1</v>
      </c>
      <c r="I17" s="18"/>
      <c r="J17" s="65">
        <f>SUM(I17:I19)/3</f>
        <v>0</v>
      </c>
      <c r="K17" s="16">
        <v>1</v>
      </c>
      <c r="L17" s="16"/>
      <c r="M17" s="65">
        <f>SUM(L17:L19)/3</f>
        <v>0</v>
      </c>
      <c r="N17" s="31">
        <f>SUM(G17,J17,M17)-MIN(G17,J17,M17)</f>
        <v>496.33333333333331</v>
      </c>
      <c r="O17" s="33">
        <v>10</v>
      </c>
    </row>
    <row r="18" spans="1:15" ht="13.5" customHeight="1" x14ac:dyDescent="0.2">
      <c r="A18" s="66"/>
      <c r="B18" s="66"/>
      <c r="C18" s="66"/>
      <c r="D18" s="66"/>
      <c r="E18" s="16">
        <v>2</v>
      </c>
      <c r="F18" s="18">
        <v>414</v>
      </c>
      <c r="G18" s="66"/>
      <c r="H18" s="16">
        <v>2</v>
      </c>
      <c r="I18" s="18"/>
      <c r="J18" s="66"/>
      <c r="K18" s="16">
        <v>2</v>
      </c>
      <c r="L18" s="16"/>
      <c r="M18" s="66"/>
      <c r="N18" s="66"/>
      <c r="O18" s="66"/>
    </row>
    <row r="19" spans="1:15" ht="13.5" customHeight="1" x14ac:dyDescent="0.2">
      <c r="A19" s="66"/>
      <c r="B19" s="66"/>
      <c r="C19" s="66"/>
      <c r="D19" s="66"/>
      <c r="E19" s="16">
        <v>3</v>
      </c>
      <c r="F19" s="18">
        <v>507</v>
      </c>
      <c r="G19" s="66"/>
      <c r="H19" s="16">
        <v>3</v>
      </c>
      <c r="I19" s="18"/>
      <c r="J19" s="66"/>
      <c r="K19" s="16">
        <v>3</v>
      </c>
      <c r="L19" s="16"/>
      <c r="M19" s="66"/>
      <c r="N19" s="66"/>
      <c r="O19" s="66"/>
    </row>
    <row r="20" spans="1:15" ht="13.5" customHeight="1" x14ac:dyDescent="0.2">
      <c r="A20" s="66"/>
      <c r="B20" s="66"/>
      <c r="C20" s="66"/>
      <c r="D20" s="66"/>
      <c r="E20" s="16"/>
      <c r="F20" s="16"/>
      <c r="G20" s="66"/>
      <c r="H20" s="16"/>
      <c r="I20" s="16"/>
      <c r="J20" s="66"/>
      <c r="K20" s="16"/>
      <c r="L20" s="16"/>
      <c r="M20" s="66"/>
      <c r="N20" s="66"/>
      <c r="O20" s="66"/>
    </row>
    <row r="21" spans="1:15" ht="13.5" customHeight="1" x14ac:dyDescent="0.2">
      <c r="A21" s="67"/>
      <c r="B21" s="67"/>
      <c r="C21" s="67"/>
      <c r="D21" s="67"/>
      <c r="E21" s="19"/>
      <c r="F21" s="19"/>
      <c r="G21" s="67"/>
      <c r="H21" s="19"/>
      <c r="I21" s="19"/>
      <c r="J21" s="67"/>
      <c r="K21" s="19"/>
      <c r="L21" s="19"/>
      <c r="M21" s="67"/>
      <c r="N21" s="67"/>
      <c r="O21" s="67"/>
    </row>
    <row r="22" spans="1:15" ht="13.5" customHeight="1" x14ac:dyDescent="0.2">
      <c r="A22" s="45">
        <v>4</v>
      </c>
      <c r="B22" s="47" t="s">
        <v>87</v>
      </c>
      <c r="C22" s="47" t="s">
        <v>104</v>
      </c>
      <c r="D22" s="43"/>
      <c r="E22" s="16">
        <v>1</v>
      </c>
      <c r="F22" s="18">
        <v>1137</v>
      </c>
      <c r="G22" s="65">
        <f>SUM(F22:F24)/3</f>
        <v>1088.3333333333333</v>
      </c>
      <c r="H22" s="16">
        <v>1</v>
      </c>
      <c r="I22" s="18">
        <v>1131</v>
      </c>
      <c r="J22" s="65">
        <f>SUM(I22:I24)/3</f>
        <v>1080.5</v>
      </c>
      <c r="K22" s="16">
        <v>1</v>
      </c>
      <c r="L22" s="16">
        <v>1112</v>
      </c>
      <c r="M22" s="65">
        <f>SUM(L22:L24)/3</f>
        <v>1062.6666666666667</v>
      </c>
      <c r="N22" s="31">
        <f>SUM(G22,J22,M22)-MIN(G22,J22,M22)</f>
        <v>2168.833333333333</v>
      </c>
      <c r="O22" s="33">
        <v>1</v>
      </c>
    </row>
    <row r="23" spans="1:15" ht="13.5" customHeight="1" x14ac:dyDescent="0.2">
      <c r="A23" s="66"/>
      <c r="B23" s="66"/>
      <c r="C23" s="66"/>
      <c r="D23" s="66"/>
      <c r="E23" s="16">
        <v>2</v>
      </c>
      <c r="F23" s="18">
        <v>1082</v>
      </c>
      <c r="G23" s="66"/>
      <c r="H23" s="16">
        <v>2</v>
      </c>
      <c r="I23" s="18">
        <v>1092</v>
      </c>
      <c r="J23" s="66"/>
      <c r="K23" s="16">
        <v>2</v>
      </c>
      <c r="L23" s="16">
        <v>1047</v>
      </c>
      <c r="M23" s="66"/>
      <c r="N23" s="66"/>
      <c r="O23" s="66"/>
    </row>
    <row r="24" spans="1:15" ht="13.5" customHeight="1" x14ac:dyDescent="0.2">
      <c r="A24" s="66"/>
      <c r="B24" s="66"/>
      <c r="C24" s="66"/>
      <c r="D24" s="66"/>
      <c r="E24" s="16">
        <v>3</v>
      </c>
      <c r="F24" s="18">
        <v>1046</v>
      </c>
      <c r="G24" s="66"/>
      <c r="H24" s="16">
        <v>3</v>
      </c>
      <c r="I24" s="18">
        <v>1018.5</v>
      </c>
      <c r="J24" s="66"/>
      <c r="K24" s="16">
        <v>3</v>
      </c>
      <c r="L24" s="16">
        <v>1029</v>
      </c>
      <c r="M24" s="66"/>
      <c r="N24" s="66"/>
      <c r="O24" s="66"/>
    </row>
    <row r="25" spans="1:15" ht="13.5" customHeight="1" x14ac:dyDescent="0.2">
      <c r="A25" s="66"/>
      <c r="B25" s="66"/>
      <c r="C25" s="66"/>
      <c r="D25" s="66"/>
      <c r="E25" s="16"/>
      <c r="F25" s="16"/>
      <c r="G25" s="66"/>
      <c r="H25" s="16"/>
      <c r="I25" s="16"/>
      <c r="J25" s="66"/>
      <c r="K25" s="16"/>
      <c r="L25" s="16"/>
      <c r="M25" s="66"/>
      <c r="N25" s="66"/>
      <c r="O25" s="66"/>
    </row>
    <row r="26" spans="1:15" ht="13.5" customHeight="1" x14ac:dyDescent="0.2">
      <c r="A26" s="67"/>
      <c r="B26" s="67"/>
      <c r="C26" s="67"/>
      <c r="D26" s="67"/>
      <c r="E26" s="19"/>
      <c r="F26" s="19"/>
      <c r="G26" s="67"/>
      <c r="H26" s="19"/>
      <c r="I26" s="19"/>
      <c r="J26" s="67"/>
      <c r="K26" s="19"/>
      <c r="L26" s="19"/>
      <c r="M26" s="67"/>
      <c r="N26" s="67"/>
      <c r="O26" s="67"/>
    </row>
    <row r="27" spans="1:15" ht="13.5" customHeight="1" x14ac:dyDescent="0.2">
      <c r="A27" s="45">
        <v>5</v>
      </c>
      <c r="B27" s="47" t="s">
        <v>88</v>
      </c>
      <c r="C27" s="47" t="s">
        <v>100</v>
      </c>
      <c r="D27" s="43"/>
      <c r="E27" s="16">
        <v>1</v>
      </c>
      <c r="F27" s="18">
        <v>812</v>
      </c>
      <c r="G27" s="65">
        <f>SUM(F27:F29)/3</f>
        <v>790.33333333333337</v>
      </c>
      <c r="H27" s="16">
        <v>1</v>
      </c>
      <c r="I27" s="18">
        <v>428</v>
      </c>
      <c r="J27" s="65">
        <f>SUM(I27:I29)/3</f>
        <v>404.66666666666669</v>
      </c>
      <c r="K27" s="16">
        <v>1</v>
      </c>
      <c r="L27" s="16"/>
      <c r="M27" s="65">
        <f>SUM(L27:L29)/3</f>
        <v>0</v>
      </c>
      <c r="N27" s="31">
        <f>SUM(G27,J27,M27)-MIN(G27,J27,M27)</f>
        <v>1195</v>
      </c>
      <c r="O27" s="33">
        <v>9</v>
      </c>
    </row>
    <row r="28" spans="1:15" ht="13.5" customHeight="1" x14ac:dyDescent="0.2">
      <c r="A28" s="66"/>
      <c r="B28" s="66"/>
      <c r="C28" s="66"/>
      <c r="D28" s="66"/>
      <c r="E28" s="16">
        <v>2</v>
      </c>
      <c r="F28" s="18">
        <v>737</v>
      </c>
      <c r="G28" s="66"/>
      <c r="H28" s="16">
        <v>2</v>
      </c>
      <c r="I28" s="18">
        <v>385</v>
      </c>
      <c r="J28" s="66"/>
      <c r="K28" s="16">
        <v>2</v>
      </c>
      <c r="L28" s="16"/>
      <c r="M28" s="66"/>
      <c r="N28" s="66"/>
      <c r="O28" s="66"/>
    </row>
    <row r="29" spans="1:15" ht="13.5" customHeight="1" x14ac:dyDescent="0.2">
      <c r="A29" s="66"/>
      <c r="B29" s="66"/>
      <c r="C29" s="66"/>
      <c r="D29" s="66"/>
      <c r="E29" s="16">
        <v>3</v>
      </c>
      <c r="F29" s="18">
        <v>822</v>
      </c>
      <c r="G29" s="66"/>
      <c r="H29" s="16">
        <v>3</v>
      </c>
      <c r="I29" s="18">
        <v>401</v>
      </c>
      <c r="J29" s="66"/>
      <c r="K29" s="16">
        <v>3</v>
      </c>
      <c r="L29" s="16"/>
      <c r="M29" s="66"/>
      <c r="N29" s="66"/>
      <c r="O29" s="66"/>
    </row>
    <row r="30" spans="1:15" ht="13.5" customHeight="1" x14ac:dyDescent="0.2">
      <c r="A30" s="66"/>
      <c r="B30" s="66"/>
      <c r="C30" s="66"/>
      <c r="D30" s="66"/>
      <c r="E30" s="16"/>
      <c r="F30" s="16"/>
      <c r="G30" s="66"/>
      <c r="H30" s="16"/>
      <c r="I30" s="16"/>
      <c r="J30" s="66"/>
      <c r="K30" s="16"/>
      <c r="L30" s="16"/>
      <c r="M30" s="66"/>
      <c r="N30" s="66"/>
      <c r="O30" s="66"/>
    </row>
    <row r="31" spans="1:15" ht="13.5" customHeight="1" x14ac:dyDescent="0.2">
      <c r="A31" s="67"/>
      <c r="B31" s="67"/>
      <c r="C31" s="67"/>
      <c r="D31" s="67"/>
      <c r="E31" s="19"/>
      <c r="F31" s="19"/>
      <c r="G31" s="67"/>
      <c r="H31" s="19"/>
      <c r="I31" s="19"/>
      <c r="J31" s="67"/>
      <c r="K31" s="19"/>
      <c r="L31" s="19"/>
      <c r="M31" s="67"/>
      <c r="N31" s="67"/>
      <c r="O31" s="67"/>
    </row>
    <row r="32" spans="1:15" ht="13.5" customHeight="1" x14ac:dyDescent="0.2">
      <c r="A32" s="45">
        <v>6</v>
      </c>
      <c r="B32" s="47" t="s">
        <v>89</v>
      </c>
      <c r="C32" s="47" t="s">
        <v>100</v>
      </c>
      <c r="D32" s="43"/>
      <c r="E32" s="16">
        <v>1</v>
      </c>
      <c r="F32" s="18">
        <v>945</v>
      </c>
      <c r="G32" s="65">
        <f>SUM(F32:F34)/3</f>
        <v>872.33333333333337</v>
      </c>
      <c r="H32" s="16">
        <v>1</v>
      </c>
      <c r="I32" s="18">
        <v>979</v>
      </c>
      <c r="J32" s="65">
        <f>SUM(I32:I34)/3</f>
        <v>909.16666666666663</v>
      </c>
      <c r="K32" s="16">
        <v>1</v>
      </c>
      <c r="L32" s="16">
        <v>889.5</v>
      </c>
      <c r="M32" s="65">
        <f>SUM(L32:L34)/3</f>
        <v>872.5</v>
      </c>
      <c r="N32" s="31">
        <f>SUM(G32,J32,M32)-MIN(G32,J32,M32)</f>
        <v>1781.6666666666665</v>
      </c>
      <c r="O32" s="33">
        <v>4</v>
      </c>
    </row>
    <row r="33" spans="1:15" ht="13.5" customHeight="1" x14ac:dyDescent="0.2">
      <c r="A33" s="66"/>
      <c r="B33" s="66"/>
      <c r="C33" s="66"/>
      <c r="D33" s="66"/>
      <c r="E33" s="16">
        <v>2</v>
      </c>
      <c r="F33" s="18">
        <v>844.5</v>
      </c>
      <c r="G33" s="66"/>
      <c r="H33" s="16">
        <v>2</v>
      </c>
      <c r="I33" s="18">
        <v>891.5</v>
      </c>
      <c r="J33" s="66"/>
      <c r="K33" s="16">
        <v>2</v>
      </c>
      <c r="L33" s="16">
        <v>914.5</v>
      </c>
      <c r="M33" s="66"/>
      <c r="N33" s="66"/>
      <c r="O33" s="66"/>
    </row>
    <row r="34" spans="1:15" ht="13.5" customHeight="1" x14ac:dyDescent="0.2">
      <c r="A34" s="66"/>
      <c r="B34" s="66"/>
      <c r="C34" s="66"/>
      <c r="D34" s="66"/>
      <c r="E34" s="16">
        <v>3</v>
      </c>
      <c r="F34" s="18">
        <v>827.5</v>
      </c>
      <c r="G34" s="66"/>
      <c r="H34" s="16">
        <v>3</v>
      </c>
      <c r="I34" s="18">
        <v>857</v>
      </c>
      <c r="J34" s="66"/>
      <c r="K34" s="16">
        <v>3</v>
      </c>
      <c r="L34" s="16">
        <v>813.5</v>
      </c>
      <c r="M34" s="66"/>
      <c r="N34" s="66"/>
      <c r="O34" s="66"/>
    </row>
    <row r="35" spans="1:15" ht="13.5" customHeight="1" x14ac:dyDescent="0.2">
      <c r="A35" s="66"/>
      <c r="B35" s="66"/>
      <c r="C35" s="66"/>
      <c r="D35" s="66"/>
      <c r="E35" s="16"/>
      <c r="F35" s="16"/>
      <c r="G35" s="66"/>
      <c r="H35" s="16"/>
      <c r="I35" s="16"/>
      <c r="J35" s="66"/>
      <c r="K35" s="16"/>
      <c r="L35" s="16"/>
      <c r="M35" s="66"/>
      <c r="N35" s="66"/>
      <c r="O35" s="66"/>
    </row>
    <row r="36" spans="1:15" ht="13.5" customHeight="1" x14ac:dyDescent="0.2">
      <c r="A36" s="67"/>
      <c r="B36" s="67"/>
      <c r="C36" s="67"/>
      <c r="D36" s="67"/>
      <c r="E36" s="19"/>
      <c r="F36" s="19"/>
      <c r="G36" s="67"/>
      <c r="H36" s="19"/>
      <c r="I36" s="19"/>
      <c r="J36" s="67"/>
      <c r="K36" s="19"/>
      <c r="L36" s="19"/>
      <c r="M36" s="67"/>
      <c r="N36" s="67"/>
      <c r="O36" s="67"/>
    </row>
    <row r="37" spans="1:15" ht="13.5" customHeight="1" x14ac:dyDescent="0.2">
      <c r="A37" s="45">
        <v>7</v>
      </c>
      <c r="B37" s="47" t="s">
        <v>90</v>
      </c>
      <c r="C37" s="47" t="s">
        <v>100</v>
      </c>
      <c r="D37" s="43"/>
      <c r="E37" s="16">
        <v>1</v>
      </c>
      <c r="F37" s="18">
        <v>854</v>
      </c>
      <c r="G37" s="65">
        <f>SUM(F37:F39)/3</f>
        <v>793.66666666666663</v>
      </c>
      <c r="H37" s="16">
        <v>1</v>
      </c>
      <c r="I37" s="18">
        <v>869.5</v>
      </c>
      <c r="J37" s="65">
        <f>SUM(I37:I39)/3</f>
        <v>813.5</v>
      </c>
      <c r="K37" s="16">
        <v>1</v>
      </c>
      <c r="L37" s="16"/>
      <c r="M37" s="65">
        <f>SUM(L37:L39)/3</f>
        <v>0</v>
      </c>
      <c r="N37" s="31">
        <f>SUM(G37,J37,M37)-MIN(G37,J37,M37)</f>
        <v>1607.1666666666665</v>
      </c>
      <c r="O37" s="33">
        <v>7</v>
      </c>
    </row>
    <row r="38" spans="1:15" ht="13.5" customHeight="1" x14ac:dyDescent="0.2">
      <c r="A38" s="66"/>
      <c r="B38" s="66"/>
      <c r="C38" s="66"/>
      <c r="D38" s="66"/>
      <c r="E38" s="16">
        <v>2</v>
      </c>
      <c r="F38" s="18">
        <v>721</v>
      </c>
      <c r="G38" s="66"/>
      <c r="H38" s="16">
        <v>2</v>
      </c>
      <c r="I38" s="18">
        <v>801</v>
      </c>
      <c r="J38" s="66"/>
      <c r="K38" s="16">
        <v>2</v>
      </c>
      <c r="L38" s="16"/>
      <c r="M38" s="66"/>
      <c r="N38" s="66"/>
      <c r="O38" s="66"/>
    </row>
    <row r="39" spans="1:15" ht="13.5" customHeight="1" x14ac:dyDescent="0.2">
      <c r="A39" s="66"/>
      <c r="B39" s="66"/>
      <c r="C39" s="66"/>
      <c r="D39" s="66"/>
      <c r="E39" s="16">
        <v>3</v>
      </c>
      <c r="F39" s="18">
        <v>806</v>
      </c>
      <c r="G39" s="66"/>
      <c r="H39" s="16">
        <v>3</v>
      </c>
      <c r="I39" s="18">
        <v>770</v>
      </c>
      <c r="J39" s="66"/>
      <c r="K39" s="16">
        <v>3</v>
      </c>
      <c r="L39" s="16"/>
      <c r="M39" s="66"/>
      <c r="N39" s="66"/>
      <c r="O39" s="66"/>
    </row>
    <row r="40" spans="1:15" ht="13.5" customHeight="1" x14ac:dyDescent="0.2">
      <c r="A40" s="66"/>
      <c r="B40" s="66"/>
      <c r="C40" s="66"/>
      <c r="D40" s="66"/>
      <c r="E40" s="16"/>
      <c r="F40" s="16"/>
      <c r="G40" s="66"/>
      <c r="H40" s="16"/>
      <c r="I40" s="16"/>
      <c r="J40" s="66"/>
      <c r="K40" s="16"/>
      <c r="L40" s="16"/>
      <c r="M40" s="66"/>
      <c r="N40" s="66"/>
      <c r="O40" s="66"/>
    </row>
    <row r="41" spans="1:15" ht="13.5" customHeight="1" x14ac:dyDescent="0.2">
      <c r="A41" s="67"/>
      <c r="B41" s="67"/>
      <c r="C41" s="67"/>
      <c r="D41" s="67"/>
      <c r="E41" s="19"/>
      <c r="F41" s="19"/>
      <c r="G41" s="67"/>
      <c r="H41" s="19"/>
      <c r="I41" s="19"/>
      <c r="J41" s="67"/>
      <c r="K41" s="19"/>
      <c r="L41" s="19"/>
      <c r="M41" s="67"/>
      <c r="N41" s="67"/>
      <c r="O41" s="67"/>
    </row>
    <row r="42" spans="1:15" ht="13.5" customHeight="1" x14ac:dyDescent="0.2">
      <c r="A42" s="45">
        <v>8</v>
      </c>
      <c r="B42" s="47" t="s">
        <v>91</v>
      </c>
      <c r="C42" s="47" t="s">
        <v>96</v>
      </c>
      <c r="D42" s="43"/>
      <c r="E42" s="16">
        <v>1</v>
      </c>
      <c r="F42" s="18">
        <v>761</v>
      </c>
      <c r="G42" s="65">
        <f>SUM(F42:F44)/3</f>
        <v>741</v>
      </c>
      <c r="H42" s="16">
        <v>1</v>
      </c>
      <c r="I42" s="18">
        <v>827</v>
      </c>
      <c r="J42" s="65">
        <f>SUM(I42:I44)/3</f>
        <v>809.83333333333337</v>
      </c>
      <c r="K42" s="16">
        <v>1</v>
      </c>
      <c r="L42" s="16">
        <v>818.5</v>
      </c>
      <c r="M42" s="65">
        <f>SUM(L42:L44)/3</f>
        <v>814.16666666666663</v>
      </c>
      <c r="N42" s="31">
        <f>SUM(G42,J42,M42)-MIN(G42,J42,M42)</f>
        <v>1624</v>
      </c>
      <c r="O42" s="33">
        <v>6</v>
      </c>
    </row>
    <row r="43" spans="1:15" ht="13.5" customHeight="1" x14ac:dyDescent="0.2">
      <c r="A43" s="66"/>
      <c r="B43" s="66"/>
      <c r="C43" s="66"/>
      <c r="D43" s="66"/>
      <c r="E43" s="16">
        <v>2</v>
      </c>
      <c r="F43" s="18">
        <v>719</v>
      </c>
      <c r="G43" s="66"/>
      <c r="H43" s="16">
        <v>2</v>
      </c>
      <c r="I43" s="18">
        <v>761</v>
      </c>
      <c r="J43" s="66"/>
      <c r="K43" s="16">
        <v>2</v>
      </c>
      <c r="L43" s="16">
        <v>774.5</v>
      </c>
      <c r="M43" s="66"/>
      <c r="N43" s="66"/>
      <c r="O43" s="66"/>
    </row>
    <row r="44" spans="1:15" ht="13.5" customHeight="1" x14ac:dyDescent="0.2">
      <c r="A44" s="66"/>
      <c r="B44" s="66"/>
      <c r="C44" s="66"/>
      <c r="D44" s="66"/>
      <c r="E44" s="16">
        <v>3</v>
      </c>
      <c r="F44" s="18">
        <v>743</v>
      </c>
      <c r="G44" s="66"/>
      <c r="H44" s="16">
        <v>3</v>
      </c>
      <c r="I44" s="18">
        <v>841.5</v>
      </c>
      <c r="J44" s="66"/>
      <c r="K44" s="16">
        <v>3</v>
      </c>
      <c r="L44" s="16">
        <v>849.5</v>
      </c>
      <c r="M44" s="66"/>
      <c r="N44" s="66"/>
      <c r="O44" s="66"/>
    </row>
    <row r="45" spans="1:15" ht="13.5" customHeight="1" x14ac:dyDescent="0.2">
      <c r="A45" s="66"/>
      <c r="B45" s="66"/>
      <c r="C45" s="66"/>
      <c r="D45" s="66"/>
      <c r="E45" s="16"/>
      <c r="F45" s="16"/>
      <c r="G45" s="66"/>
      <c r="H45" s="16"/>
      <c r="I45" s="16"/>
      <c r="J45" s="66"/>
      <c r="K45" s="16"/>
      <c r="L45" s="16"/>
      <c r="M45" s="66"/>
      <c r="N45" s="66"/>
      <c r="O45" s="66"/>
    </row>
    <row r="46" spans="1:15" ht="13.5" customHeight="1" x14ac:dyDescent="0.2">
      <c r="A46" s="67"/>
      <c r="B46" s="67"/>
      <c r="C46" s="67"/>
      <c r="D46" s="67"/>
      <c r="E46" s="19"/>
      <c r="F46" s="19"/>
      <c r="G46" s="67"/>
      <c r="H46" s="19"/>
      <c r="I46" s="19"/>
      <c r="J46" s="67"/>
      <c r="K46" s="19"/>
      <c r="L46" s="19"/>
      <c r="M46" s="67"/>
      <c r="N46" s="67"/>
      <c r="O46" s="67"/>
    </row>
    <row r="47" spans="1:15" ht="12.75" customHeight="1" x14ac:dyDescent="0.2">
      <c r="A47" s="45">
        <v>9</v>
      </c>
      <c r="B47" s="47" t="s">
        <v>92</v>
      </c>
      <c r="C47" s="47" t="s">
        <v>104</v>
      </c>
      <c r="D47" s="43"/>
      <c r="E47" s="16">
        <v>1</v>
      </c>
      <c r="F47" s="18">
        <v>771.5</v>
      </c>
      <c r="G47" s="65">
        <f>SUM(F47:F49)/3</f>
        <v>786</v>
      </c>
      <c r="H47" s="16">
        <v>1</v>
      </c>
      <c r="I47" s="18">
        <v>853.5</v>
      </c>
      <c r="J47" s="65">
        <f>SUM(I47:I49)/3</f>
        <v>834</v>
      </c>
      <c r="K47" s="16">
        <v>1</v>
      </c>
      <c r="L47" s="16">
        <v>892</v>
      </c>
      <c r="M47" s="65">
        <f>SUM(L47:L49)/3</f>
        <v>883.33333333333337</v>
      </c>
      <c r="N47" s="31">
        <f>SUM(G47,J47,M47)-MIN(G47,J47,M47)</f>
        <v>1717.3333333333335</v>
      </c>
      <c r="O47" s="33">
        <v>5</v>
      </c>
    </row>
    <row r="48" spans="1:15" ht="12.75" customHeight="1" x14ac:dyDescent="0.2">
      <c r="A48" s="66"/>
      <c r="B48" s="66"/>
      <c r="C48" s="66"/>
      <c r="D48" s="66"/>
      <c r="E48" s="16">
        <v>2</v>
      </c>
      <c r="F48" s="18">
        <v>824</v>
      </c>
      <c r="G48" s="66"/>
      <c r="H48" s="16">
        <v>2</v>
      </c>
      <c r="I48" s="18">
        <v>794</v>
      </c>
      <c r="J48" s="66"/>
      <c r="K48" s="16">
        <v>2</v>
      </c>
      <c r="L48" s="16">
        <v>875</v>
      </c>
      <c r="M48" s="66"/>
      <c r="N48" s="66"/>
      <c r="O48" s="66"/>
    </row>
    <row r="49" spans="1:15" ht="12.75" customHeight="1" x14ac:dyDescent="0.2">
      <c r="A49" s="66"/>
      <c r="B49" s="66"/>
      <c r="C49" s="66"/>
      <c r="D49" s="66"/>
      <c r="E49" s="16">
        <v>3</v>
      </c>
      <c r="F49" s="18">
        <v>762.5</v>
      </c>
      <c r="G49" s="66"/>
      <c r="H49" s="16">
        <v>3</v>
      </c>
      <c r="I49" s="18">
        <v>854.5</v>
      </c>
      <c r="J49" s="66"/>
      <c r="K49" s="16">
        <v>3</v>
      </c>
      <c r="L49" s="16">
        <v>883</v>
      </c>
      <c r="M49" s="66"/>
      <c r="N49" s="66"/>
      <c r="O49" s="66"/>
    </row>
    <row r="50" spans="1:15" ht="12.75" customHeight="1" x14ac:dyDescent="0.2">
      <c r="A50" s="66"/>
      <c r="B50" s="66"/>
      <c r="C50" s="66"/>
      <c r="D50" s="66"/>
      <c r="E50" s="16"/>
      <c r="F50" s="16"/>
      <c r="G50" s="66"/>
      <c r="H50" s="16"/>
      <c r="I50" s="16"/>
      <c r="J50" s="66"/>
      <c r="K50" s="16"/>
      <c r="L50" s="16"/>
      <c r="M50" s="66"/>
      <c r="N50" s="66"/>
      <c r="O50" s="66"/>
    </row>
    <row r="51" spans="1:15" ht="12.75" customHeight="1" x14ac:dyDescent="0.2">
      <c r="A51" s="67"/>
      <c r="B51" s="67"/>
      <c r="C51" s="67"/>
      <c r="D51" s="67"/>
      <c r="E51" s="19"/>
      <c r="F51" s="19"/>
      <c r="G51" s="67"/>
      <c r="H51" s="19"/>
      <c r="I51" s="19"/>
      <c r="J51" s="67"/>
      <c r="K51" s="19"/>
      <c r="L51" s="19"/>
      <c r="M51" s="67"/>
      <c r="N51" s="67"/>
      <c r="O51" s="67"/>
    </row>
    <row r="52" spans="1:15" ht="12.75" customHeight="1" x14ac:dyDescent="0.2">
      <c r="A52" s="45">
        <v>10</v>
      </c>
      <c r="B52" s="47" t="s">
        <v>93</v>
      </c>
      <c r="C52" s="47" t="s">
        <v>104</v>
      </c>
      <c r="D52" s="43"/>
      <c r="E52" s="16">
        <v>1</v>
      </c>
      <c r="F52" s="18">
        <v>986</v>
      </c>
      <c r="G52" s="65">
        <f>SUM(F52:F54)/3</f>
        <v>930.83333333333337</v>
      </c>
      <c r="H52" s="16">
        <v>1</v>
      </c>
      <c r="I52" s="18">
        <v>1039</v>
      </c>
      <c r="J52" s="65">
        <f>SUM(I52:I54)/3</f>
        <v>973.66666666666663</v>
      </c>
      <c r="K52" s="16">
        <v>1</v>
      </c>
      <c r="L52" s="16">
        <v>1017</v>
      </c>
      <c r="M52" s="65">
        <f>SUM(L52:L54)/3</f>
        <v>974.33333333333337</v>
      </c>
      <c r="N52" s="31">
        <f>SUM(G52,J52,M52)-MIN(G52,J52,M52)</f>
        <v>1948</v>
      </c>
      <c r="O52" s="33">
        <v>3</v>
      </c>
    </row>
    <row r="53" spans="1:15" ht="12.75" customHeight="1" x14ac:dyDescent="0.2">
      <c r="A53" s="66"/>
      <c r="B53" s="66"/>
      <c r="C53" s="66"/>
      <c r="D53" s="66"/>
      <c r="E53" s="16">
        <v>2</v>
      </c>
      <c r="F53" s="18">
        <v>921</v>
      </c>
      <c r="G53" s="66"/>
      <c r="H53" s="16">
        <v>2</v>
      </c>
      <c r="I53" s="18">
        <v>1031.5</v>
      </c>
      <c r="J53" s="66"/>
      <c r="K53" s="16">
        <v>2</v>
      </c>
      <c r="L53" s="16">
        <v>991</v>
      </c>
      <c r="M53" s="66"/>
      <c r="N53" s="66"/>
      <c r="O53" s="66"/>
    </row>
    <row r="54" spans="1:15" ht="12.75" customHeight="1" x14ac:dyDescent="0.2">
      <c r="A54" s="66"/>
      <c r="B54" s="66"/>
      <c r="C54" s="66"/>
      <c r="D54" s="66"/>
      <c r="E54" s="16">
        <v>3</v>
      </c>
      <c r="F54" s="18">
        <v>885.5</v>
      </c>
      <c r="G54" s="66"/>
      <c r="H54" s="16">
        <v>3</v>
      </c>
      <c r="I54" s="18">
        <v>850.5</v>
      </c>
      <c r="J54" s="66"/>
      <c r="K54" s="16">
        <v>3</v>
      </c>
      <c r="L54" s="16">
        <v>915</v>
      </c>
      <c r="M54" s="66"/>
      <c r="N54" s="66"/>
      <c r="O54" s="66"/>
    </row>
    <row r="55" spans="1:15" ht="12.75" customHeight="1" x14ac:dyDescent="0.2">
      <c r="A55" s="66"/>
      <c r="B55" s="66"/>
      <c r="C55" s="66"/>
      <c r="D55" s="66"/>
      <c r="E55" s="16"/>
      <c r="F55" s="16"/>
      <c r="G55" s="66"/>
      <c r="H55" s="16"/>
      <c r="I55" s="16"/>
      <c r="J55" s="66"/>
      <c r="K55" s="16"/>
      <c r="L55" s="16"/>
      <c r="M55" s="66"/>
      <c r="N55" s="66"/>
      <c r="O55" s="66"/>
    </row>
    <row r="56" spans="1:15" ht="12.75" customHeight="1" x14ac:dyDescent="0.2">
      <c r="A56" s="67"/>
      <c r="B56" s="67"/>
      <c r="C56" s="67"/>
      <c r="D56" s="67"/>
      <c r="E56" s="19"/>
      <c r="F56" s="19"/>
      <c r="G56" s="67"/>
      <c r="H56" s="19"/>
      <c r="I56" s="19"/>
      <c r="J56" s="67"/>
      <c r="K56" s="19"/>
      <c r="L56" s="19"/>
      <c r="M56" s="67"/>
      <c r="N56" s="67"/>
      <c r="O56" s="67"/>
    </row>
    <row r="57" spans="1:15" ht="12.75" customHeight="1" x14ac:dyDescent="0.2"/>
    <row r="58" spans="1:15" ht="12.75" customHeight="1" x14ac:dyDescent="0.2"/>
    <row r="59" spans="1:15" ht="12.75" customHeight="1" x14ac:dyDescent="0.2"/>
    <row r="60" spans="1:15" ht="12.75" customHeight="1" x14ac:dyDescent="0.2"/>
    <row r="61" spans="1:15" ht="12.75" customHeight="1" x14ac:dyDescent="0.2"/>
    <row r="62" spans="1:15" ht="12.75" customHeight="1" x14ac:dyDescent="0.2"/>
    <row r="63" spans="1:15" ht="12.75" customHeight="1" x14ac:dyDescent="0.2"/>
    <row r="64" spans="1:1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</sheetData>
  <mergeCells count="104">
    <mergeCell ref="A7:A11"/>
    <mergeCell ref="A12:A16"/>
    <mergeCell ref="A52:A56"/>
    <mergeCell ref="B52:B56"/>
    <mergeCell ref="C52:C56"/>
    <mergeCell ref="D52:D56"/>
    <mergeCell ref="A47:A51"/>
    <mergeCell ref="B47:B51"/>
    <mergeCell ref="C47:C51"/>
    <mergeCell ref="D47:D51"/>
    <mergeCell ref="G47:G51"/>
    <mergeCell ref="J47:J51"/>
    <mergeCell ref="G52:G56"/>
    <mergeCell ref="J52:J56"/>
    <mergeCell ref="B22:B26"/>
    <mergeCell ref="C22:C26"/>
    <mergeCell ref="A32:A36"/>
    <mergeCell ref="B32:B36"/>
    <mergeCell ref="C32:C36"/>
    <mergeCell ref="D32:D36"/>
    <mergeCell ref="D37:D41"/>
    <mergeCell ref="B37:B41"/>
    <mergeCell ref="C37:C41"/>
    <mergeCell ref="G37:G41"/>
    <mergeCell ref="J37:J41"/>
    <mergeCell ref="A37:A41"/>
    <mergeCell ref="A42:A46"/>
    <mergeCell ref="B42:B46"/>
    <mergeCell ref="C42:C46"/>
    <mergeCell ref="D42:D46"/>
    <mergeCell ref="G42:G46"/>
    <mergeCell ref="J42:J46"/>
    <mergeCell ref="N32:N36"/>
    <mergeCell ref="O32:O36"/>
    <mergeCell ref="G32:G36"/>
    <mergeCell ref="J32:J36"/>
    <mergeCell ref="M22:M26"/>
    <mergeCell ref="N22:N26"/>
    <mergeCell ref="O22:O26"/>
    <mergeCell ref="M27:M31"/>
    <mergeCell ref="N27:N31"/>
    <mergeCell ref="O27:O31"/>
    <mergeCell ref="M32:M36"/>
    <mergeCell ref="G22:G26"/>
    <mergeCell ref="J22:J26"/>
    <mergeCell ref="J27:J31"/>
    <mergeCell ref="N47:N51"/>
    <mergeCell ref="O47:O51"/>
    <mergeCell ref="M37:M41"/>
    <mergeCell ref="N37:N41"/>
    <mergeCell ref="O37:O41"/>
    <mergeCell ref="M42:M46"/>
    <mergeCell ref="N42:N46"/>
    <mergeCell ref="O42:O46"/>
    <mergeCell ref="M47:M51"/>
    <mergeCell ref="M52:M56"/>
    <mergeCell ref="N52:N56"/>
    <mergeCell ref="O52:O56"/>
    <mergeCell ref="A22:A26"/>
    <mergeCell ref="D22:D26"/>
    <mergeCell ref="A27:A31"/>
    <mergeCell ref="B27:B31"/>
    <mergeCell ref="C27:C31"/>
    <mergeCell ref="D27:D31"/>
    <mergeCell ref="G27:G31"/>
    <mergeCell ref="N17:N21"/>
    <mergeCell ref="O17:O21"/>
    <mergeCell ref="A17:A21"/>
    <mergeCell ref="B17:B21"/>
    <mergeCell ref="C17:C21"/>
    <mergeCell ref="D17:D21"/>
    <mergeCell ref="G17:G21"/>
    <mergeCell ref="J17:J21"/>
    <mergeCell ref="M17:M21"/>
    <mergeCell ref="B7:B11"/>
    <mergeCell ref="C7:C11"/>
    <mergeCell ref="D7:D11"/>
    <mergeCell ref="G7:G11"/>
    <mergeCell ref="J7:J11"/>
    <mergeCell ref="B12:B16"/>
    <mergeCell ref="C12:C16"/>
    <mergeCell ref="D12:D16"/>
    <mergeCell ref="G12:G16"/>
    <mergeCell ref="M12:M16"/>
    <mergeCell ref="J12:J16"/>
    <mergeCell ref="K5:M5"/>
    <mergeCell ref="N5:N6"/>
    <mergeCell ref="M7:M11"/>
    <mergeCell ref="N7:N11"/>
    <mergeCell ref="O7:O11"/>
    <mergeCell ref="N12:N16"/>
    <mergeCell ref="O12:O16"/>
    <mergeCell ref="H5:J5"/>
    <mergeCell ref="C1:K1"/>
    <mergeCell ref="L1:O1"/>
    <mergeCell ref="C2:K2"/>
    <mergeCell ref="L2:O2"/>
    <mergeCell ref="C3:O3"/>
    <mergeCell ref="A5:A6"/>
    <mergeCell ref="B5:B6"/>
    <mergeCell ref="O5:O6"/>
    <mergeCell ref="C5:C6"/>
    <mergeCell ref="D5:D6"/>
    <mergeCell ref="E5:G5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4.42578125" defaultRowHeight="15" customHeight="1" x14ac:dyDescent="0.2"/>
  <cols>
    <col min="1" max="1" width="3.7109375" customWidth="1"/>
    <col min="2" max="2" width="35.7109375" customWidth="1"/>
    <col min="3" max="3" width="5.7109375" customWidth="1"/>
    <col min="4" max="4" width="15.7109375" customWidth="1"/>
    <col min="5" max="11" width="10.7109375" customWidth="1"/>
    <col min="12" max="12" width="3.7109375" customWidth="1"/>
    <col min="13" max="26" width="10" customWidth="1"/>
  </cols>
  <sheetData>
    <row r="1" spans="1:13" ht="19.5" customHeight="1" x14ac:dyDescent="0.3">
      <c r="A1" s="1"/>
      <c r="C1" s="34" t="s">
        <v>0</v>
      </c>
      <c r="D1" s="35"/>
      <c r="E1" s="35"/>
      <c r="F1" s="35"/>
      <c r="G1" s="35"/>
      <c r="H1" s="35"/>
      <c r="I1" s="35"/>
      <c r="J1" s="36" t="s">
        <v>71</v>
      </c>
      <c r="K1" s="37"/>
      <c r="L1" s="38"/>
    </row>
    <row r="2" spans="1:13" ht="19.5" customHeight="1" x14ac:dyDescent="0.3">
      <c r="C2" s="34" t="s">
        <v>2</v>
      </c>
      <c r="D2" s="35"/>
      <c r="E2" s="35"/>
      <c r="F2" s="35"/>
      <c r="G2" s="35"/>
      <c r="H2" s="35"/>
      <c r="I2" s="35"/>
      <c r="J2" s="39" t="s">
        <v>3</v>
      </c>
      <c r="K2" s="35"/>
      <c r="L2" s="35"/>
    </row>
    <row r="3" spans="1:13" ht="18" customHeight="1" x14ac:dyDescent="0.2">
      <c r="A3" s="3"/>
      <c r="B3" s="3"/>
      <c r="C3" s="40" t="s">
        <v>4</v>
      </c>
      <c r="D3" s="41"/>
      <c r="E3" s="41"/>
      <c r="F3" s="41"/>
      <c r="G3" s="41"/>
      <c r="H3" s="41"/>
      <c r="I3" s="41"/>
      <c r="J3" s="41"/>
      <c r="K3" s="41"/>
      <c r="L3" s="41"/>
    </row>
    <row r="4" spans="1:13" ht="9.75" customHeight="1" x14ac:dyDescent="0.2"/>
    <row r="5" spans="1:13" ht="13.5" customHeight="1" x14ac:dyDescent="0.2">
      <c r="A5" s="42" t="s">
        <v>5</v>
      </c>
      <c r="B5" s="43" t="s">
        <v>72</v>
      </c>
      <c r="C5" s="43" t="s">
        <v>7</v>
      </c>
      <c r="D5" s="42" t="s">
        <v>73</v>
      </c>
      <c r="E5" s="42" t="s">
        <v>74</v>
      </c>
      <c r="F5" s="42" t="s">
        <v>75</v>
      </c>
      <c r="G5" s="42" t="s">
        <v>76</v>
      </c>
      <c r="H5" s="42" t="s">
        <v>77</v>
      </c>
      <c r="I5" s="42"/>
      <c r="J5" s="42"/>
      <c r="K5" s="42" t="s">
        <v>78</v>
      </c>
      <c r="L5" s="46" t="s">
        <v>13</v>
      </c>
    </row>
    <row r="6" spans="1:13" ht="13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15.75" customHeight="1" x14ac:dyDescent="0.2">
      <c r="A7" s="45">
        <v>1</v>
      </c>
      <c r="B7" s="20" t="s">
        <v>117</v>
      </c>
      <c r="C7" s="47" t="s">
        <v>123</v>
      </c>
      <c r="D7" s="21"/>
      <c r="E7" s="42" t="s">
        <v>127</v>
      </c>
      <c r="F7" s="42"/>
      <c r="G7" s="42"/>
      <c r="H7" s="42"/>
      <c r="I7" s="42"/>
      <c r="J7" s="42"/>
      <c r="K7" s="69" t="s">
        <v>153</v>
      </c>
      <c r="L7" s="70">
        <v>2</v>
      </c>
    </row>
    <row r="8" spans="1:13" ht="15.75" customHeight="1" x14ac:dyDescent="0.2">
      <c r="A8" s="32"/>
      <c r="B8" s="20" t="s">
        <v>118</v>
      </c>
      <c r="C8" s="32"/>
      <c r="D8" s="21"/>
      <c r="E8" s="32"/>
      <c r="F8" s="32"/>
      <c r="G8" s="32"/>
      <c r="H8" s="32"/>
      <c r="I8" s="32"/>
      <c r="J8" s="32"/>
      <c r="K8" s="32"/>
      <c r="L8" s="32"/>
      <c r="M8" t="s">
        <v>124</v>
      </c>
    </row>
    <row r="9" spans="1:13" ht="15.75" customHeight="1" x14ac:dyDescent="0.2">
      <c r="A9" s="45">
        <v>2</v>
      </c>
      <c r="B9" s="20" t="s">
        <v>119</v>
      </c>
      <c r="C9" s="47" t="s">
        <v>123</v>
      </c>
      <c r="D9" s="21"/>
      <c r="E9" s="42" t="s">
        <v>125</v>
      </c>
      <c r="F9" s="42"/>
      <c r="G9" s="42"/>
      <c r="H9" s="42"/>
      <c r="I9" s="42"/>
      <c r="J9" s="42"/>
      <c r="K9" s="69" t="s">
        <v>152</v>
      </c>
      <c r="L9" s="70">
        <v>1</v>
      </c>
    </row>
    <row r="10" spans="1:13" ht="15.75" customHeight="1" x14ac:dyDescent="0.2">
      <c r="A10" s="32"/>
      <c r="B10" s="20" t="s">
        <v>120</v>
      </c>
      <c r="C10" s="32"/>
      <c r="D10" s="21"/>
      <c r="E10" s="32"/>
      <c r="F10" s="32"/>
      <c r="G10" s="32"/>
      <c r="H10" s="32"/>
      <c r="I10" s="32"/>
      <c r="J10" s="32"/>
      <c r="K10" s="32"/>
      <c r="L10" s="32"/>
    </row>
    <row r="11" spans="1:13" ht="15.75" customHeight="1" x14ac:dyDescent="0.2">
      <c r="A11" s="45">
        <v>3</v>
      </c>
      <c r="B11" s="20" t="s">
        <v>121</v>
      </c>
      <c r="C11" s="47" t="s">
        <v>104</v>
      </c>
      <c r="D11" s="22"/>
      <c r="E11" s="42" t="s">
        <v>126</v>
      </c>
      <c r="F11" s="42"/>
      <c r="G11" s="42"/>
      <c r="H11" s="42"/>
      <c r="I11" s="42"/>
      <c r="J11" s="42"/>
      <c r="K11" s="42">
        <f>-M12</f>
        <v>0</v>
      </c>
      <c r="L11" s="70"/>
    </row>
    <row r="12" spans="1:13" ht="15.75" customHeight="1" x14ac:dyDescent="0.2">
      <c r="A12" s="32"/>
      <c r="B12" s="20" t="s">
        <v>122</v>
      </c>
      <c r="C12" s="32"/>
      <c r="D12" s="22"/>
      <c r="E12" s="32"/>
      <c r="F12" s="32"/>
      <c r="G12" s="32"/>
      <c r="H12" s="32"/>
      <c r="I12" s="32"/>
      <c r="J12" s="32"/>
      <c r="K12" s="32"/>
      <c r="L12" s="32"/>
    </row>
    <row r="13" spans="1:13" ht="15.75" customHeight="1" x14ac:dyDescent="0.2">
      <c r="A13" s="45">
        <v>4</v>
      </c>
      <c r="B13" s="20"/>
      <c r="C13" s="68"/>
      <c r="D13" s="22"/>
      <c r="E13" s="42"/>
      <c r="F13" s="42"/>
      <c r="G13" s="42"/>
      <c r="H13" s="42"/>
      <c r="I13" s="42"/>
      <c r="J13" s="42"/>
      <c r="K13" s="42"/>
      <c r="L13" s="70"/>
    </row>
    <row r="14" spans="1:13" ht="15.75" customHeight="1" x14ac:dyDescent="0.2">
      <c r="A14" s="32"/>
      <c r="B14" s="20"/>
      <c r="C14" s="32"/>
      <c r="D14" s="22"/>
      <c r="E14" s="32"/>
      <c r="F14" s="32"/>
      <c r="G14" s="32"/>
      <c r="H14" s="32"/>
      <c r="I14" s="32"/>
      <c r="J14" s="32"/>
      <c r="K14" s="32"/>
      <c r="L14" s="32"/>
    </row>
    <row r="15" spans="1:13" ht="15.75" customHeight="1" x14ac:dyDescent="0.2">
      <c r="A15" s="45">
        <v>5</v>
      </c>
      <c r="B15" s="20"/>
      <c r="C15" s="68"/>
      <c r="D15" s="22"/>
      <c r="E15" s="42"/>
      <c r="F15" s="42"/>
      <c r="G15" s="42"/>
      <c r="H15" s="42"/>
      <c r="I15" s="42"/>
      <c r="J15" s="42"/>
      <c r="K15" s="42"/>
      <c r="L15" s="70"/>
    </row>
    <row r="16" spans="1:13" ht="15.75" customHeight="1" x14ac:dyDescent="0.2">
      <c r="A16" s="32"/>
      <c r="B16" s="20"/>
      <c r="C16" s="32"/>
      <c r="D16" s="22"/>
      <c r="E16" s="32"/>
      <c r="F16" s="32"/>
      <c r="G16" s="32"/>
      <c r="H16" s="32"/>
      <c r="I16" s="32"/>
      <c r="J16" s="32"/>
      <c r="K16" s="32"/>
      <c r="L16" s="32"/>
    </row>
    <row r="17" spans="1:12" ht="15.75" customHeight="1" x14ac:dyDescent="0.2">
      <c r="A17" s="45">
        <v>6</v>
      </c>
      <c r="B17" s="20"/>
      <c r="C17" s="47"/>
      <c r="D17" s="22"/>
      <c r="E17" s="42"/>
      <c r="F17" s="42"/>
      <c r="G17" s="42"/>
      <c r="H17" s="42"/>
      <c r="I17" s="42"/>
      <c r="J17" s="42"/>
      <c r="K17" s="42"/>
      <c r="L17" s="70"/>
    </row>
    <row r="18" spans="1:12" ht="15.75" customHeight="1" x14ac:dyDescent="0.2">
      <c r="A18" s="32"/>
      <c r="B18" s="20"/>
      <c r="C18" s="32"/>
      <c r="D18" s="22"/>
      <c r="E18" s="32"/>
      <c r="F18" s="32"/>
      <c r="G18" s="32"/>
      <c r="H18" s="32"/>
      <c r="I18" s="32"/>
      <c r="J18" s="32"/>
      <c r="K18" s="32"/>
      <c r="L18" s="32"/>
    </row>
    <row r="19" spans="1:12" ht="15.75" customHeight="1" x14ac:dyDescent="0.2">
      <c r="A19" s="45">
        <v>7</v>
      </c>
      <c r="B19" s="20"/>
      <c r="C19" s="47"/>
      <c r="D19" s="22"/>
      <c r="E19" s="42"/>
      <c r="F19" s="42"/>
      <c r="G19" s="42"/>
      <c r="H19" s="42"/>
      <c r="I19" s="42"/>
      <c r="J19" s="42"/>
      <c r="K19" s="42"/>
      <c r="L19" s="70"/>
    </row>
    <row r="20" spans="1:12" ht="15.75" customHeight="1" x14ac:dyDescent="0.2">
      <c r="A20" s="32"/>
      <c r="B20" s="20"/>
      <c r="C20" s="32"/>
      <c r="D20" s="22"/>
      <c r="E20" s="32"/>
      <c r="F20" s="32"/>
      <c r="G20" s="32"/>
      <c r="H20" s="32"/>
      <c r="I20" s="32"/>
      <c r="J20" s="32"/>
      <c r="K20" s="32"/>
      <c r="L20" s="32"/>
    </row>
    <row r="21" spans="1:12" ht="15.75" customHeight="1" x14ac:dyDescent="0.2">
      <c r="A21" s="45">
        <v>8</v>
      </c>
      <c r="B21" s="22"/>
      <c r="C21" s="43"/>
      <c r="D21" s="22"/>
      <c r="E21" s="42"/>
      <c r="F21" s="42"/>
      <c r="G21" s="42"/>
      <c r="H21" s="42"/>
      <c r="I21" s="42"/>
      <c r="J21" s="42"/>
      <c r="K21" s="42"/>
      <c r="L21" s="42"/>
    </row>
    <row r="22" spans="1:12" ht="15.75" customHeight="1" x14ac:dyDescent="0.2">
      <c r="A22" s="32"/>
      <c r="B22" s="22"/>
      <c r="C22" s="32"/>
      <c r="D22" s="22"/>
      <c r="E22" s="32"/>
      <c r="F22" s="32"/>
      <c r="G22" s="32"/>
      <c r="H22" s="32"/>
      <c r="I22" s="32"/>
      <c r="J22" s="32"/>
      <c r="K22" s="32"/>
      <c r="L22" s="32"/>
    </row>
    <row r="23" spans="1:12" ht="15.75" customHeight="1" x14ac:dyDescent="0.2">
      <c r="A23" s="45">
        <v>9</v>
      </c>
      <c r="B23" s="22"/>
      <c r="C23" s="43"/>
      <c r="D23" s="2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 x14ac:dyDescent="0.2">
      <c r="A24" s="32"/>
      <c r="B24" s="22"/>
      <c r="C24" s="32"/>
      <c r="D24" s="22"/>
      <c r="E24" s="32"/>
      <c r="F24" s="32"/>
      <c r="G24" s="32"/>
      <c r="H24" s="32"/>
      <c r="I24" s="32"/>
      <c r="J24" s="32"/>
      <c r="K24" s="32"/>
      <c r="L24" s="32"/>
    </row>
    <row r="25" spans="1:12" ht="15.75" customHeight="1" x14ac:dyDescent="0.2">
      <c r="A25" s="45">
        <v>10</v>
      </c>
      <c r="B25" s="22"/>
      <c r="C25" s="43"/>
      <c r="D25" s="22"/>
      <c r="E25" s="42"/>
      <c r="F25" s="42"/>
      <c r="G25" s="42"/>
      <c r="H25" s="42"/>
      <c r="I25" s="42"/>
      <c r="J25" s="42"/>
      <c r="K25" s="42"/>
      <c r="L25" s="42"/>
    </row>
    <row r="26" spans="1:12" ht="15.75" customHeight="1" x14ac:dyDescent="0.2">
      <c r="A26" s="32"/>
      <c r="B26" s="22"/>
      <c r="C26" s="32"/>
      <c r="D26" s="22"/>
      <c r="E26" s="32"/>
      <c r="F26" s="32"/>
      <c r="G26" s="32"/>
      <c r="H26" s="32"/>
      <c r="I26" s="32"/>
      <c r="J26" s="32"/>
      <c r="K26" s="32"/>
      <c r="L26" s="32"/>
    </row>
    <row r="27" spans="1:12" ht="15.75" customHeight="1" x14ac:dyDescent="0.2">
      <c r="A27" s="45">
        <v>11</v>
      </c>
      <c r="B27" s="22"/>
      <c r="C27" s="43"/>
      <c r="D27" s="22"/>
      <c r="E27" s="42"/>
      <c r="F27" s="42"/>
      <c r="G27" s="42"/>
      <c r="H27" s="42"/>
      <c r="I27" s="42"/>
      <c r="J27" s="42"/>
      <c r="K27" s="42"/>
      <c r="L27" s="42"/>
    </row>
    <row r="28" spans="1:12" ht="15.75" customHeight="1" x14ac:dyDescent="0.2">
      <c r="A28" s="32"/>
      <c r="B28" s="22"/>
      <c r="C28" s="32"/>
      <c r="D28" s="22"/>
      <c r="E28" s="32"/>
      <c r="F28" s="32"/>
      <c r="G28" s="32"/>
      <c r="H28" s="32"/>
      <c r="I28" s="32"/>
      <c r="J28" s="32"/>
      <c r="K28" s="32"/>
      <c r="L28" s="32"/>
    </row>
    <row r="29" spans="1:12" ht="12.75" customHeight="1" x14ac:dyDescent="0.2"/>
    <row r="30" spans="1:12" ht="12.75" customHeight="1" x14ac:dyDescent="0.2"/>
    <row r="31" spans="1:12" ht="12.75" customHeight="1" x14ac:dyDescent="0.2"/>
    <row r="32" spans="1:1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7">
    <mergeCell ref="C15:C16"/>
    <mergeCell ref="C17:C18"/>
    <mergeCell ref="C19:C20"/>
    <mergeCell ref="E15:E16"/>
    <mergeCell ref="E17:E18"/>
    <mergeCell ref="E19:E20"/>
    <mergeCell ref="K27:K28"/>
    <mergeCell ref="L27:L28"/>
    <mergeCell ref="I23:I24"/>
    <mergeCell ref="J23:J24"/>
    <mergeCell ref="K23:K24"/>
    <mergeCell ref="L23:L24"/>
    <mergeCell ref="C21:C22"/>
    <mergeCell ref="E21:E22"/>
    <mergeCell ref="H25:H26"/>
    <mergeCell ref="H27:H28"/>
    <mergeCell ref="I27:I28"/>
    <mergeCell ref="J27:J28"/>
    <mergeCell ref="H19:H20"/>
    <mergeCell ref="H15:H16"/>
    <mergeCell ref="G17:G18"/>
    <mergeCell ref="H17:H18"/>
    <mergeCell ref="G23:G24"/>
    <mergeCell ref="H23:H24"/>
    <mergeCell ref="A13:A14"/>
    <mergeCell ref="A15:A16"/>
    <mergeCell ref="A17:A18"/>
    <mergeCell ref="A19:A20"/>
    <mergeCell ref="A21:A22"/>
    <mergeCell ref="A23:A24"/>
    <mergeCell ref="F27:F28"/>
    <mergeCell ref="G27:G28"/>
    <mergeCell ref="E23:E24"/>
    <mergeCell ref="F23:F24"/>
    <mergeCell ref="C25:C26"/>
    <mergeCell ref="F25:F26"/>
    <mergeCell ref="G25:G26"/>
    <mergeCell ref="C27:C28"/>
    <mergeCell ref="G21:G22"/>
    <mergeCell ref="F19:F20"/>
    <mergeCell ref="C23:C24"/>
    <mergeCell ref="A25:A26"/>
    <mergeCell ref="A27:A28"/>
    <mergeCell ref="E25:E26"/>
    <mergeCell ref="E27:E28"/>
    <mergeCell ref="F15:F16"/>
    <mergeCell ref="G15:G16"/>
    <mergeCell ref="F17:F18"/>
    <mergeCell ref="A7:A8"/>
    <mergeCell ref="C7:C8"/>
    <mergeCell ref="A9:A10"/>
    <mergeCell ref="C9:C10"/>
    <mergeCell ref="C11:C12"/>
    <mergeCell ref="E5:E6"/>
    <mergeCell ref="F5:F6"/>
    <mergeCell ref="E7:E8"/>
    <mergeCell ref="F7:F8"/>
    <mergeCell ref="E9:E10"/>
    <mergeCell ref="F9:F10"/>
    <mergeCell ref="F11:F12"/>
    <mergeCell ref="A11:A12"/>
    <mergeCell ref="L9:L10"/>
    <mergeCell ref="L11:L12"/>
    <mergeCell ref="L13:L14"/>
    <mergeCell ref="C5:C6"/>
    <mergeCell ref="D5:D6"/>
    <mergeCell ref="F13:F14"/>
    <mergeCell ref="G5:G6"/>
    <mergeCell ref="H5:H6"/>
    <mergeCell ref="G7:G8"/>
    <mergeCell ref="H7:H8"/>
    <mergeCell ref="G9:G10"/>
    <mergeCell ref="H9:H10"/>
    <mergeCell ref="H11:H12"/>
    <mergeCell ref="H13:H14"/>
    <mergeCell ref="K11:K12"/>
    <mergeCell ref="K13:K14"/>
    <mergeCell ref="K5:K6"/>
    <mergeCell ref="G11:G12"/>
    <mergeCell ref="G13:G14"/>
    <mergeCell ref="F21:F22"/>
    <mergeCell ref="H21:H22"/>
    <mergeCell ref="G19:G20"/>
    <mergeCell ref="J15:J16"/>
    <mergeCell ref="K15:K16"/>
    <mergeCell ref="L15:L16"/>
    <mergeCell ref="J17:J18"/>
    <mergeCell ref="K17:K18"/>
    <mergeCell ref="L17:L18"/>
    <mergeCell ref="I25:I26"/>
    <mergeCell ref="J25:J26"/>
    <mergeCell ref="K25:K26"/>
    <mergeCell ref="L25:L26"/>
    <mergeCell ref="I15:I16"/>
    <mergeCell ref="I17:I18"/>
    <mergeCell ref="I19:I20"/>
    <mergeCell ref="J19:J20"/>
    <mergeCell ref="K19:K20"/>
    <mergeCell ref="L19:L20"/>
    <mergeCell ref="I21:I22"/>
    <mergeCell ref="J21:J22"/>
    <mergeCell ref="K21:K22"/>
    <mergeCell ref="L21:L22"/>
    <mergeCell ref="C1:I1"/>
    <mergeCell ref="J1:L1"/>
    <mergeCell ref="C2:I2"/>
    <mergeCell ref="J2:L2"/>
    <mergeCell ref="C3:L3"/>
    <mergeCell ref="A5:A6"/>
    <mergeCell ref="B5:B6"/>
    <mergeCell ref="I11:I12"/>
    <mergeCell ref="I13:I14"/>
    <mergeCell ref="I5:I6"/>
    <mergeCell ref="J5:J6"/>
    <mergeCell ref="I7:I8"/>
    <mergeCell ref="J7:J8"/>
    <mergeCell ref="I9:I10"/>
    <mergeCell ref="J9:J10"/>
    <mergeCell ref="J11:J12"/>
    <mergeCell ref="J13:J14"/>
    <mergeCell ref="C13:C14"/>
    <mergeCell ref="E11:E12"/>
    <mergeCell ref="E13:E14"/>
    <mergeCell ref="L5:L6"/>
    <mergeCell ref="K7:K8"/>
    <mergeCell ref="L7:L8"/>
    <mergeCell ref="K9:K10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workbookViewId="0"/>
  </sheetViews>
  <sheetFormatPr baseColWidth="10" defaultColWidth="14.42578125" defaultRowHeight="15" customHeight="1" x14ac:dyDescent="0.2"/>
  <cols>
    <col min="1" max="1" width="3.7109375" customWidth="1"/>
    <col min="2" max="2" width="35.7109375" customWidth="1"/>
    <col min="3" max="3" width="5.7109375" customWidth="1"/>
    <col min="4" max="4" width="15.7109375" customWidth="1"/>
    <col min="5" max="11" width="10.7109375" customWidth="1"/>
    <col min="12" max="12" width="3.7109375" customWidth="1"/>
    <col min="13" max="26" width="10" customWidth="1"/>
  </cols>
  <sheetData>
    <row r="1" spans="1:12" ht="19.5" customHeight="1" x14ac:dyDescent="0.3">
      <c r="A1" s="1" t="s">
        <v>106</v>
      </c>
      <c r="C1" s="34" t="s">
        <v>0</v>
      </c>
      <c r="D1" s="35"/>
      <c r="E1" s="35"/>
      <c r="F1" s="35"/>
      <c r="G1" s="35"/>
      <c r="H1" s="35"/>
      <c r="I1" s="35"/>
      <c r="J1" s="36" t="s">
        <v>79</v>
      </c>
      <c r="K1" s="37"/>
      <c r="L1" s="38"/>
    </row>
    <row r="2" spans="1:12" ht="19.5" customHeight="1" x14ac:dyDescent="0.3">
      <c r="C2" s="34" t="s">
        <v>2</v>
      </c>
      <c r="D2" s="35"/>
      <c r="E2" s="35"/>
      <c r="F2" s="35"/>
      <c r="G2" s="35"/>
      <c r="H2" s="35"/>
      <c r="I2" s="35"/>
      <c r="J2" s="39" t="s">
        <v>3</v>
      </c>
      <c r="K2" s="35"/>
      <c r="L2" s="35"/>
    </row>
    <row r="3" spans="1:12" ht="18" customHeight="1" x14ac:dyDescent="0.2">
      <c r="A3" s="3"/>
      <c r="B3" s="3"/>
      <c r="C3" s="40" t="s">
        <v>4</v>
      </c>
      <c r="D3" s="41"/>
      <c r="E3" s="41"/>
      <c r="F3" s="41"/>
      <c r="G3" s="41"/>
      <c r="H3" s="41"/>
      <c r="I3" s="41"/>
      <c r="J3" s="41"/>
      <c r="K3" s="41"/>
      <c r="L3" s="41"/>
    </row>
    <row r="4" spans="1:12" ht="9.75" customHeight="1" x14ac:dyDescent="0.2"/>
    <row r="5" spans="1:12" ht="13.5" customHeight="1" x14ac:dyDescent="0.2">
      <c r="A5" s="42" t="s">
        <v>5</v>
      </c>
      <c r="B5" s="43" t="s">
        <v>72</v>
      </c>
      <c r="C5" s="43" t="s">
        <v>7</v>
      </c>
      <c r="D5" s="42" t="s">
        <v>73</v>
      </c>
      <c r="E5" s="42" t="s">
        <v>74</v>
      </c>
      <c r="F5" s="42" t="s">
        <v>75</v>
      </c>
      <c r="G5" s="42" t="s">
        <v>76</v>
      </c>
      <c r="H5" s="42" t="s">
        <v>77</v>
      </c>
      <c r="I5" s="42"/>
      <c r="J5" s="42"/>
      <c r="K5" s="42" t="s">
        <v>78</v>
      </c>
      <c r="L5" s="46" t="s">
        <v>13</v>
      </c>
    </row>
    <row r="6" spans="1:12" ht="13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5.75" customHeight="1" x14ac:dyDescent="0.2">
      <c r="A7" s="45">
        <v>1</v>
      </c>
      <c r="B7" s="20" t="s">
        <v>94</v>
      </c>
      <c r="C7" s="68" t="s">
        <v>96</v>
      </c>
      <c r="D7" s="21"/>
      <c r="E7" s="42" t="s">
        <v>109</v>
      </c>
      <c r="F7" s="71" t="s">
        <v>115</v>
      </c>
      <c r="G7" s="75" t="s">
        <v>143</v>
      </c>
      <c r="H7" s="77"/>
      <c r="I7" s="42"/>
      <c r="J7" s="42"/>
      <c r="K7" s="42"/>
      <c r="L7" s="70">
        <v>5</v>
      </c>
    </row>
    <row r="8" spans="1:12" ht="15.75" customHeight="1" x14ac:dyDescent="0.2">
      <c r="A8" s="32"/>
      <c r="B8" s="20" t="s">
        <v>95</v>
      </c>
      <c r="C8" s="32"/>
      <c r="D8" s="21"/>
      <c r="E8" s="32"/>
      <c r="F8" s="72"/>
      <c r="G8" s="76"/>
      <c r="H8" s="78"/>
      <c r="I8" s="32"/>
      <c r="J8" s="32"/>
      <c r="K8" s="32"/>
      <c r="L8" s="32"/>
    </row>
    <row r="9" spans="1:12" ht="15.75" customHeight="1" x14ac:dyDescent="0.2">
      <c r="A9" s="45">
        <v>2</v>
      </c>
      <c r="B9" s="20" t="s">
        <v>101</v>
      </c>
      <c r="C9" s="47" t="s">
        <v>100</v>
      </c>
      <c r="D9" s="21"/>
      <c r="E9" s="42" t="s">
        <v>107</v>
      </c>
      <c r="F9" s="42" t="s">
        <v>110</v>
      </c>
      <c r="G9" s="79" t="s">
        <v>145</v>
      </c>
      <c r="H9" s="81" t="s">
        <v>146</v>
      </c>
      <c r="I9" s="42"/>
      <c r="J9" s="42"/>
      <c r="K9" s="42"/>
      <c r="L9" s="70">
        <v>4</v>
      </c>
    </row>
    <row r="10" spans="1:12" ht="15.75" customHeight="1" x14ac:dyDescent="0.2">
      <c r="A10" s="32"/>
      <c r="B10" s="20" t="s">
        <v>97</v>
      </c>
      <c r="C10" s="32"/>
      <c r="D10" s="21"/>
      <c r="E10" s="32"/>
      <c r="F10" s="32"/>
      <c r="G10" s="80"/>
      <c r="H10" s="82"/>
      <c r="I10" s="32"/>
      <c r="J10" s="32"/>
      <c r="K10" s="32"/>
      <c r="L10" s="32"/>
    </row>
    <row r="11" spans="1:12" ht="15.75" customHeight="1" x14ac:dyDescent="0.2">
      <c r="A11" s="45">
        <v>3</v>
      </c>
      <c r="B11" s="20" t="s">
        <v>98</v>
      </c>
      <c r="C11" s="47" t="s">
        <v>100</v>
      </c>
      <c r="D11" s="21"/>
      <c r="E11" s="42" t="s">
        <v>112</v>
      </c>
      <c r="F11" s="87" t="s">
        <v>113</v>
      </c>
      <c r="G11" s="79" t="s">
        <v>144</v>
      </c>
      <c r="H11" s="83" t="s">
        <v>147</v>
      </c>
      <c r="I11" s="71"/>
      <c r="J11" s="42"/>
      <c r="K11" s="73" t="s">
        <v>151</v>
      </c>
      <c r="L11" s="70">
        <v>2</v>
      </c>
    </row>
    <row r="12" spans="1:12" ht="15.75" customHeight="1" x14ac:dyDescent="0.2">
      <c r="A12" s="32"/>
      <c r="B12" s="20" t="s">
        <v>99</v>
      </c>
      <c r="C12" s="32"/>
      <c r="D12" s="21"/>
      <c r="E12" s="63"/>
      <c r="F12" s="86"/>
      <c r="G12" s="80"/>
      <c r="H12" s="84"/>
      <c r="I12" s="72"/>
      <c r="J12" s="32"/>
      <c r="K12" s="74"/>
      <c r="L12" s="32"/>
    </row>
    <row r="13" spans="1:12" ht="15.75" customHeight="1" x14ac:dyDescent="0.2">
      <c r="A13" s="45"/>
      <c r="B13" s="20" t="s">
        <v>102</v>
      </c>
      <c r="C13" s="68" t="s">
        <v>104</v>
      </c>
      <c r="D13" s="21"/>
      <c r="E13" s="42" t="s">
        <v>108</v>
      </c>
      <c r="F13" s="42" t="s">
        <v>114</v>
      </c>
      <c r="G13" s="85" t="s">
        <v>141</v>
      </c>
      <c r="H13" s="81" t="s">
        <v>114</v>
      </c>
      <c r="I13" s="42"/>
      <c r="J13" s="42"/>
      <c r="K13" s="73" t="s">
        <v>149</v>
      </c>
      <c r="L13" s="70">
        <v>1</v>
      </c>
    </row>
    <row r="14" spans="1:12" ht="15.75" customHeight="1" x14ac:dyDescent="0.2">
      <c r="A14" s="32"/>
      <c r="B14" s="20" t="s">
        <v>103</v>
      </c>
      <c r="C14" s="32"/>
      <c r="D14" s="21"/>
      <c r="E14" s="32"/>
      <c r="F14" s="32"/>
      <c r="G14" s="86"/>
      <c r="H14" s="82"/>
      <c r="I14" s="32"/>
      <c r="J14" s="32"/>
      <c r="K14" s="74"/>
      <c r="L14" s="32"/>
    </row>
    <row r="15" spans="1:12" ht="15.75" customHeight="1" x14ac:dyDescent="0.2">
      <c r="A15" s="45">
        <v>5</v>
      </c>
      <c r="B15" s="28" t="s">
        <v>140</v>
      </c>
      <c r="C15" s="47" t="s">
        <v>100</v>
      </c>
      <c r="D15" s="21"/>
      <c r="E15" s="87" t="s">
        <v>111</v>
      </c>
      <c r="F15" s="42" t="s">
        <v>116</v>
      </c>
      <c r="G15" s="75" t="s">
        <v>142</v>
      </c>
      <c r="H15" s="83" t="s">
        <v>148</v>
      </c>
      <c r="I15" s="71"/>
      <c r="J15" s="42"/>
      <c r="K15" s="73" t="s">
        <v>150</v>
      </c>
      <c r="L15" s="70">
        <v>3</v>
      </c>
    </row>
    <row r="16" spans="1:12" ht="15.75" customHeight="1" x14ac:dyDescent="0.2">
      <c r="A16" s="32"/>
      <c r="B16" s="20" t="s">
        <v>105</v>
      </c>
      <c r="C16" s="32"/>
      <c r="D16" s="21"/>
      <c r="E16" s="86"/>
      <c r="F16" s="32"/>
      <c r="G16" s="76"/>
      <c r="H16" s="84"/>
      <c r="I16" s="72"/>
      <c r="J16" s="32"/>
      <c r="K16" s="74"/>
      <c r="L16" s="32"/>
    </row>
    <row r="17" spans="1:12" ht="15.75" customHeight="1" x14ac:dyDescent="0.2">
      <c r="A17" s="45">
        <v>6</v>
      </c>
      <c r="B17" s="20"/>
      <c r="C17" s="47"/>
      <c r="D17" s="21"/>
      <c r="E17" s="42"/>
      <c r="F17" s="42"/>
      <c r="G17" s="42"/>
      <c r="H17" s="42"/>
      <c r="I17" s="42"/>
      <c r="J17" s="42"/>
      <c r="K17" s="42"/>
      <c r="L17" s="70"/>
    </row>
    <row r="18" spans="1:12" ht="15.75" customHeight="1" x14ac:dyDescent="0.2">
      <c r="A18" s="32"/>
      <c r="B18" s="20"/>
      <c r="C18" s="32"/>
      <c r="D18" s="21"/>
      <c r="E18" s="32"/>
      <c r="F18" s="32"/>
      <c r="G18" s="32"/>
      <c r="H18" s="32"/>
      <c r="I18" s="32"/>
      <c r="J18" s="32"/>
      <c r="K18" s="32"/>
      <c r="L18" s="32"/>
    </row>
    <row r="19" spans="1:12" ht="15.75" customHeight="1" x14ac:dyDescent="0.2">
      <c r="A19" s="45">
        <v>7</v>
      </c>
      <c r="B19" s="20"/>
      <c r="C19" s="47"/>
      <c r="D19" s="21"/>
      <c r="E19" s="42"/>
      <c r="F19" s="42"/>
      <c r="G19" s="42"/>
      <c r="H19" s="42"/>
      <c r="I19" s="42"/>
      <c r="J19" s="42"/>
      <c r="K19" s="42"/>
      <c r="L19" s="70"/>
    </row>
    <row r="20" spans="1:12" ht="15.75" customHeight="1" x14ac:dyDescent="0.2">
      <c r="A20" s="32"/>
      <c r="B20" s="20"/>
      <c r="C20" s="32"/>
      <c r="D20" s="21"/>
      <c r="E20" s="32"/>
      <c r="F20" s="32"/>
      <c r="G20" s="32"/>
      <c r="H20" s="32"/>
      <c r="I20" s="32"/>
      <c r="J20" s="32"/>
      <c r="K20" s="32"/>
      <c r="L20" s="32"/>
    </row>
    <row r="21" spans="1:12" ht="15.75" customHeight="1" x14ac:dyDescent="0.2">
      <c r="A21" s="45">
        <v>8</v>
      </c>
      <c r="B21" s="22"/>
      <c r="C21" s="43"/>
      <c r="D21" s="22"/>
      <c r="E21" s="42"/>
      <c r="F21" s="42"/>
      <c r="G21" s="42"/>
      <c r="H21" s="42"/>
      <c r="I21" s="42"/>
      <c r="J21" s="42"/>
      <c r="K21" s="42"/>
      <c r="L21" s="42"/>
    </row>
    <row r="22" spans="1:12" ht="15.75" customHeight="1" x14ac:dyDescent="0.2">
      <c r="A22" s="32"/>
      <c r="B22" s="22"/>
      <c r="C22" s="32"/>
      <c r="D22" s="22"/>
      <c r="E22" s="32"/>
      <c r="F22" s="32"/>
      <c r="G22" s="32"/>
      <c r="H22" s="32"/>
      <c r="I22" s="32"/>
      <c r="J22" s="32"/>
      <c r="K22" s="32"/>
      <c r="L22" s="32"/>
    </row>
    <row r="23" spans="1:12" ht="15.75" customHeight="1" x14ac:dyDescent="0.2">
      <c r="A23" s="45">
        <v>9</v>
      </c>
      <c r="B23" s="22"/>
      <c r="C23" s="43"/>
      <c r="D23" s="2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 x14ac:dyDescent="0.2">
      <c r="A24" s="32"/>
      <c r="B24" s="22"/>
      <c r="C24" s="32"/>
      <c r="D24" s="22"/>
      <c r="E24" s="32"/>
      <c r="F24" s="32"/>
      <c r="G24" s="32"/>
      <c r="H24" s="32"/>
      <c r="I24" s="32"/>
      <c r="J24" s="32"/>
      <c r="K24" s="32"/>
      <c r="L24" s="32"/>
    </row>
    <row r="25" spans="1:12" ht="15.75" customHeight="1" x14ac:dyDescent="0.2">
      <c r="A25" s="45">
        <v>10</v>
      </c>
      <c r="B25" s="22"/>
      <c r="C25" s="43"/>
      <c r="D25" s="22"/>
      <c r="E25" s="42"/>
      <c r="F25" s="42"/>
      <c r="G25" s="42"/>
      <c r="H25" s="42"/>
      <c r="I25" s="42"/>
      <c r="J25" s="42"/>
      <c r="K25" s="42"/>
      <c r="L25" s="42"/>
    </row>
    <row r="26" spans="1:12" ht="15.75" customHeight="1" x14ac:dyDescent="0.2">
      <c r="A26" s="32"/>
      <c r="B26" s="22"/>
      <c r="C26" s="32"/>
      <c r="D26" s="22"/>
      <c r="E26" s="32"/>
      <c r="F26" s="32"/>
      <c r="G26" s="32"/>
      <c r="H26" s="32"/>
      <c r="I26" s="32"/>
      <c r="J26" s="32"/>
      <c r="K26" s="32"/>
      <c r="L26" s="32"/>
    </row>
    <row r="27" spans="1:12" ht="15.75" customHeight="1" x14ac:dyDescent="0.2">
      <c r="A27" s="45">
        <v>11</v>
      </c>
      <c r="B27" s="22"/>
      <c r="C27" s="43"/>
      <c r="D27" s="22"/>
      <c r="E27" s="42"/>
      <c r="F27" s="42"/>
      <c r="G27" s="42"/>
      <c r="H27" s="42"/>
      <c r="I27" s="42"/>
      <c r="J27" s="42"/>
      <c r="K27" s="42"/>
      <c r="L27" s="42"/>
    </row>
    <row r="28" spans="1:12" ht="15.75" customHeight="1" x14ac:dyDescent="0.2">
      <c r="A28" s="32"/>
      <c r="B28" s="22"/>
      <c r="C28" s="32"/>
      <c r="D28" s="22"/>
      <c r="E28" s="32"/>
      <c r="F28" s="32"/>
      <c r="G28" s="32"/>
      <c r="H28" s="32"/>
      <c r="I28" s="32"/>
      <c r="J28" s="32"/>
      <c r="K28" s="32"/>
      <c r="L28" s="32"/>
    </row>
    <row r="29" spans="1:12" ht="12.75" customHeight="1" x14ac:dyDescent="0.2"/>
    <row r="30" spans="1:12" ht="12.75" customHeight="1" x14ac:dyDescent="0.2"/>
    <row r="31" spans="1:12" ht="12.75" customHeight="1" x14ac:dyDescent="0.2"/>
    <row r="32" spans="1:1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7">
    <mergeCell ref="C15:C16"/>
    <mergeCell ref="C17:C18"/>
    <mergeCell ref="C19:C20"/>
    <mergeCell ref="E15:E16"/>
    <mergeCell ref="E17:E18"/>
    <mergeCell ref="E19:E20"/>
    <mergeCell ref="K27:K28"/>
    <mergeCell ref="L27:L28"/>
    <mergeCell ref="I23:I24"/>
    <mergeCell ref="J23:J24"/>
    <mergeCell ref="K23:K24"/>
    <mergeCell ref="L23:L24"/>
    <mergeCell ref="C21:C22"/>
    <mergeCell ref="E21:E22"/>
    <mergeCell ref="H25:H26"/>
    <mergeCell ref="H27:H28"/>
    <mergeCell ref="I27:I28"/>
    <mergeCell ref="J27:J28"/>
    <mergeCell ref="H19:H20"/>
    <mergeCell ref="H15:H16"/>
    <mergeCell ref="G17:G18"/>
    <mergeCell ref="H17:H18"/>
    <mergeCell ref="G23:G24"/>
    <mergeCell ref="H23:H24"/>
    <mergeCell ref="A13:A14"/>
    <mergeCell ref="A15:A16"/>
    <mergeCell ref="A17:A18"/>
    <mergeCell ref="A19:A20"/>
    <mergeCell ref="A21:A22"/>
    <mergeCell ref="A23:A24"/>
    <mergeCell ref="F27:F28"/>
    <mergeCell ref="G27:G28"/>
    <mergeCell ref="E23:E24"/>
    <mergeCell ref="F23:F24"/>
    <mergeCell ref="C25:C26"/>
    <mergeCell ref="F25:F26"/>
    <mergeCell ref="G25:G26"/>
    <mergeCell ref="C27:C28"/>
    <mergeCell ref="G21:G22"/>
    <mergeCell ref="F19:F20"/>
    <mergeCell ref="C23:C24"/>
    <mergeCell ref="A25:A26"/>
    <mergeCell ref="A27:A28"/>
    <mergeCell ref="E25:E26"/>
    <mergeCell ref="E27:E28"/>
    <mergeCell ref="F15:F16"/>
    <mergeCell ref="G15:G16"/>
    <mergeCell ref="F17:F18"/>
    <mergeCell ref="A7:A8"/>
    <mergeCell ref="C7:C8"/>
    <mergeCell ref="A9:A10"/>
    <mergeCell ref="C9:C10"/>
    <mergeCell ref="C11:C12"/>
    <mergeCell ref="E5:E6"/>
    <mergeCell ref="F5:F6"/>
    <mergeCell ref="E7:E8"/>
    <mergeCell ref="F7:F8"/>
    <mergeCell ref="E9:E10"/>
    <mergeCell ref="F9:F10"/>
    <mergeCell ref="F11:F12"/>
    <mergeCell ref="A11:A12"/>
    <mergeCell ref="L9:L10"/>
    <mergeCell ref="L11:L12"/>
    <mergeCell ref="L13:L14"/>
    <mergeCell ref="C5:C6"/>
    <mergeCell ref="D5:D6"/>
    <mergeCell ref="F13:F14"/>
    <mergeCell ref="G5:G6"/>
    <mergeCell ref="H5:H6"/>
    <mergeCell ref="G7:G8"/>
    <mergeCell ref="H7:H8"/>
    <mergeCell ref="G9:G10"/>
    <mergeCell ref="H9:H10"/>
    <mergeCell ref="H11:H12"/>
    <mergeCell ref="H13:H14"/>
    <mergeCell ref="K11:K12"/>
    <mergeCell ref="K13:K14"/>
    <mergeCell ref="K5:K6"/>
    <mergeCell ref="G11:G12"/>
    <mergeCell ref="G13:G14"/>
    <mergeCell ref="F21:F22"/>
    <mergeCell ref="H21:H22"/>
    <mergeCell ref="G19:G20"/>
    <mergeCell ref="J15:J16"/>
    <mergeCell ref="K15:K16"/>
    <mergeCell ref="L15:L16"/>
    <mergeCell ref="J17:J18"/>
    <mergeCell ref="K17:K18"/>
    <mergeCell ref="L17:L18"/>
    <mergeCell ref="I25:I26"/>
    <mergeCell ref="J25:J26"/>
    <mergeCell ref="K25:K26"/>
    <mergeCell ref="L25:L26"/>
    <mergeCell ref="I15:I16"/>
    <mergeCell ref="I17:I18"/>
    <mergeCell ref="I19:I20"/>
    <mergeCell ref="J19:J20"/>
    <mergeCell ref="K19:K20"/>
    <mergeCell ref="L19:L20"/>
    <mergeCell ref="I21:I22"/>
    <mergeCell ref="J21:J22"/>
    <mergeCell ref="K21:K22"/>
    <mergeCell ref="L21:L22"/>
    <mergeCell ref="C1:I1"/>
    <mergeCell ref="J1:L1"/>
    <mergeCell ref="C2:I2"/>
    <mergeCell ref="J2:L2"/>
    <mergeCell ref="C3:L3"/>
    <mergeCell ref="A5:A6"/>
    <mergeCell ref="B5:B6"/>
    <mergeCell ref="I11:I12"/>
    <mergeCell ref="I13:I14"/>
    <mergeCell ref="I5:I6"/>
    <mergeCell ref="J5:J6"/>
    <mergeCell ref="I7:I8"/>
    <mergeCell ref="J7:J8"/>
    <mergeCell ref="I9:I10"/>
    <mergeCell ref="J9:J10"/>
    <mergeCell ref="J11:J12"/>
    <mergeCell ref="J13:J14"/>
    <mergeCell ref="C13:C14"/>
    <mergeCell ref="E11:E12"/>
    <mergeCell ref="E13:E14"/>
    <mergeCell ref="L5:L6"/>
    <mergeCell ref="K7:K8"/>
    <mergeCell ref="L7:L8"/>
    <mergeCell ref="K9:K10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baseColWidth="10" defaultColWidth="14.42578125" defaultRowHeight="15" customHeight="1" x14ac:dyDescent="0.2"/>
  <cols>
    <col min="1" max="1" width="3.7109375" customWidth="1"/>
    <col min="2" max="2" width="35.7109375" customWidth="1"/>
    <col min="3" max="3" width="5.7109375" customWidth="1"/>
    <col min="4" max="4" width="15.7109375" customWidth="1"/>
    <col min="5" max="11" width="10.7109375" customWidth="1"/>
    <col min="12" max="12" width="3.7109375" customWidth="1"/>
    <col min="13" max="26" width="10" customWidth="1"/>
  </cols>
  <sheetData>
    <row r="1" spans="1:12" ht="19.5" customHeight="1" x14ac:dyDescent="0.3">
      <c r="A1" s="1"/>
      <c r="C1" s="34" t="s">
        <v>0</v>
      </c>
      <c r="D1" s="35"/>
      <c r="E1" s="35"/>
      <c r="F1" s="35"/>
      <c r="G1" s="35"/>
      <c r="H1" s="35"/>
      <c r="I1" s="35"/>
      <c r="J1" s="36" t="s">
        <v>80</v>
      </c>
      <c r="K1" s="37"/>
      <c r="L1" s="38"/>
    </row>
    <row r="2" spans="1:12" ht="19.5" customHeight="1" x14ac:dyDescent="0.3">
      <c r="C2" s="34" t="s">
        <v>2</v>
      </c>
      <c r="D2" s="35"/>
      <c r="E2" s="35"/>
      <c r="F2" s="35"/>
      <c r="G2" s="35"/>
      <c r="H2" s="35"/>
      <c r="I2" s="35"/>
      <c r="J2" s="39" t="s">
        <v>3</v>
      </c>
      <c r="K2" s="35"/>
      <c r="L2" s="35"/>
    </row>
    <row r="3" spans="1:12" ht="18" customHeight="1" x14ac:dyDescent="0.2">
      <c r="A3" s="3"/>
      <c r="B3" s="3"/>
      <c r="C3" s="40" t="s">
        <v>4</v>
      </c>
      <c r="D3" s="41"/>
      <c r="E3" s="41"/>
      <c r="F3" s="41"/>
      <c r="G3" s="41"/>
      <c r="H3" s="41"/>
      <c r="I3" s="41"/>
      <c r="J3" s="41"/>
      <c r="K3" s="41"/>
      <c r="L3" s="41"/>
    </row>
    <row r="4" spans="1:12" ht="9.75" customHeight="1" x14ac:dyDescent="0.2"/>
    <row r="5" spans="1:12" ht="13.5" customHeight="1" x14ac:dyDescent="0.2">
      <c r="A5" s="42" t="s">
        <v>5</v>
      </c>
      <c r="B5" s="43" t="s">
        <v>6</v>
      </c>
      <c r="C5" s="43" t="s">
        <v>7</v>
      </c>
      <c r="D5" s="42" t="s">
        <v>8</v>
      </c>
      <c r="E5" s="42" t="s">
        <v>81</v>
      </c>
      <c r="F5" s="42" t="s">
        <v>82</v>
      </c>
      <c r="G5" s="42"/>
      <c r="H5" s="42"/>
      <c r="I5" s="42"/>
      <c r="J5" s="42"/>
      <c r="K5" s="42" t="s">
        <v>78</v>
      </c>
      <c r="L5" s="46" t="s">
        <v>13</v>
      </c>
    </row>
    <row r="6" spans="1:12" ht="13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5.75" customHeight="1" x14ac:dyDescent="0.2">
      <c r="A7" s="45">
        <v>1</v>
      </c>
      <c r="B7" s="47" t="s">
        <v>157</v>
      </c>
      <c r="C7" s="68" t="s">
        <v>100</v>
      </c>
      <c r="D7" s="42"/>
      <c r="E7" s="42" t="s">
        <v>160</v>
      </c>
      <c r="F7" s="42"/>
      <c r="G7" s="42" t="s">
        <v>83</v>
      </c>
      <c r="H7" s="42"/>
      <c r="I7" s="42"/>
      <c r="J7" s="42"/>
      <c r="K7" s="89">
        <v>1</v>
      </c>
      <c r="L7" s="70">
        <v>1</v>
      </c>
    </row>
    <row r="8" spans="1:12" ht="15.75" customHeight="1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90"/>
      <c r="L8" s="32"/>
    </row>
    <row r="9" spans="1:12" ht="15.75" customHeight="1" x14ac:dyDescent="0.2">
      <c r="A9" s="45">
        <v>2</v>
      </c>
      <c r="B9" s="47" t="s">
        <v>121</v>
      </c>
      <c r="C9" s="68" t="s">
        <v>104</v>
      </c>
      <c r="D9" s="42"/>
      <c r="E9" s="42" t="s">
        <v>161</v>
      </c>
      <c r="F9" s="42"/>
      <c r="G9" s="42"/>
      <c r="H9" s="42"/>
      <c r="I9" s="42"/>
      <c r="J9" s="42"/>
      <c r="K9" s="89">
        <v>0</v>
      </c>
      <c r="L9" s="70">
        <v>2</v>
      </c>
    </row>
    <row r="10" spans="1:12" ht="15.75" customHeigh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90"/>
      <c r="L10" s="32"/>
    </row>
    <row r="11" spans="1:12" ht="15.75" customHeight="1" x14ac:dyDescent="0.2">
      <c r="A11" s="45">
        <v>3</v>
      </c>
      <c r="B11" s="47"/>
      <c r="C11" s="47"/>
      <c r="D11" s="42"/>
      <c r="E11" s="42"/>
      <c r="F11" s="42"/>
      <c r="G11" s="42"/>
      <c r="H11" s="42"/>
      <c r="I11" s="42"/>
      <c r="J11" s="42"/>
      <c r="K11" s="31"/>
      <c r="L11" s="70"/>
    </row>
    <row r="12" spans="1:12" ht="15.75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15.75" customHeight="1" x14ac:dyDescent="0.2">
      <c r="A13" s="45">
        <v>4</v>
      </c>
      <c r="B13" s="47"/>
      <c r="C13" s="47"/>
      <c r="D13" s="42"/>
      <c r="E13" s="42"/>
      <c r="F13" s="42"/>
      <c r="G13" s="42"/>
      <c r="H13" s="42"/>
      <c r="I13" s="42"/>
      <c r="J13" s="42"/>
      <c r="K13" s="31"/>
      <c r="L13" s="33"/>
    </row>
    <row r="14" spans="1:12" ht="15.75" customHeight="1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15.75" customHeight="1" x14ac:dyDescent="0.2">
      <c r="A15" s="45">
        <v>5</v>
      </c>
      <c r="B15" s="47"/>
      <c r="C15" s="47"/>
      <c r="D15" s="42"/>
      <c r="E15" s="42"/>
      <c r="F15" s="42"/>
      <c r="G15" s="42"/>
      <c r="H15" s="42"/>
      <c r="I15" s="42"/>
      <c r="J15" s="42"/>
      <c r="K15" s="31"/>
      <c r="L15" s="33"/>
    </row>
    <row r="16" spans="1:12" ht="15.75" customHeigh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5.75" customHeight="1" x14ac:dyDescent="0.2">
      <c r="A17" s="45">
        <v>6</v>
      </c>
      <c r="B17" s="42"/>
      <c r="C17" s="43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15.75" customHeight="1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5.75" customHeight="1" x14ac:dyDescent="0.2">
      <c r="A19" s="45">
        <v>7</v>
      </c>
      <c r="B19" s="42"/>
      <c r="C19" s="43"/>
      <c r="D19" s="42"/>
      <c r="E19" s="42"/>
      <c r="F19" s="42"/>
      <c r="G19" s="42"/>
      <c r="H19" s="42"/>
      <c r="I19" s="42"/>
      <c r="J19" s="42"/>
      <c r="K19" s="42"/>
      <c r="L19" s="42"/>
    </row>
    <row r="20" spans="1:12" ht="15.75" customHeight="1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15.75" customHeight="1" x14ac:dyDescent="0.2">
      <c r="A21" s="45">
        <v>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ht="15.75" customHeight="1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15.75" customHeight="1" x14ac:dyDescent="0.2">
      <c r="A23" s="45">
        <v>9</v>
      </c>
      <c r="B23" s="42"/>
      <c r="C23" s="43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15.75" customHeight="1" x14ac:dyDescent="0.2">
      <c r="A25" s="45">
        <v>10</v>
      </c>
      <c r="B25" s="42"/>
      <c r="C25" s="43"/>
      <c r="D25" s="42"/>
      <c r="E25" s="42"/>
      <c r="F25" s="42"/>
      <c r="G25" s="42"/>
      <c r="H25" s="42"/>
      <c r="I25" s="42"/>
      <c r="J25" s="42"/>
      <c r="K25" s="42"/>
      <c r="L25" s="42"/>
    </row>
    <row r="26" spans="1:12" ht="15.7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15.75" customHeight="1" x14ac:dyDescent="0.2">
      <c r="A27" s="45">
        <v>11</v>
      </c>
      <c r="B27" s="42"/>
      <c r="C27" s="43"/>
      <c r="D27" s="42"/>
      <c r="E27" s="42"/>
      <c r="F27" s="42"/>
      <c r="G27" s="42"/>
      <c r="H27" s="42"/>
      <c r="I27" s="42"/>
      <c r="J27" s="42"/>
      <c r="K27" s="42"/>
      <c r="L27" s="42"/>
    </row>
    <row r="28" spans="1:12" ht="15.75" customHeight="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12.75" customHeight="1" x14ac:dyDescent="0.2"/>
    <row r="30" spans="1:12" ht="12.75" customHeight="1" x14ac:dyDescent="0.2"/>
    <row r="31" spans="1:12" ht="12.75" customHeight="1" x14ac:dyDescent="0.2"/>
    <row r="32" spans="1:1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9">
    <mergeCell ref="H27:H28"/>
    <mergeCell ref="I27:I28"/>
    <mergeCell ref="J27:J28"/>
    <mergeCell ref="K27:K28"/>
    <mergeCell ref="L27:L28"/>
    <mergeCell ref="A27:A28"/>
    <mergeCell ref="B27:B28"/>
    <mergeCell ref="C27:C28"/>
    <mergeCell ref="D27:D28"/>
    <mergeCell ref="E27:E28"/>
    <mergeCell ref="F27:F28"/>
    <mergeCell ref="G27:G28"/>
    <mergeCell ref="H21:H22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  <mergeCell ref="G21:G22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G19:G20"/>
    <mergeCell ref="H17:H18"/>
    <mergeCell ref="I17:I18"/>
    <mergeCell ref="J17:J18"/>
    <mergeCell ref="K17:K18"/>
    <mergeCell ref="L17:L18"/>
    <mergeCell ref="A17:A18"/>
    <mergeCell ref="B17:B18"/>
    <mergeCell ref="C17:C18"/>
    <mergeCell ref="D17:D18"/>
    <mergeCell ref="E17:E18"/>
    <mergeCell ref="F17:F18"/>
    <mergeCell ref="G17:G18"/>
    <mergeCell ref="H25:H26"/>
    <mergeCell ref="I25:I26"/>
    <mergeCell ref="J25:J26"/>
    <mergeCell ref="K25:K26"/>
    <mergeCell ref="L25:L26"/>
    <mergeCell ref="A25:A26"/>
    <mergeCell ref="B25:B26"/>
    <mergeCell ref="C25:C26"/>
    <mergeCell ref="D25:D26"/>
    <mergeCell ref="E25:E26"/>
    <mergeCell ref="F25:F26"/>
    <mergeCell ref="G25:G26"/>
    <mergeCell ref="H23:H24"/>
    <mergeCell ref="I23:I24"/>
    <mergeCell ref="J23:J24"/>
    <mergeCell ref="K23:K24"/>
    <mergeCell ref="L23:L24"/>
    <mergeCell ref="A23:A24"/>
    <mergeCell ref="B23:B24"/>
    <mergeCell ref="C23:C24"/>
    <mergeCell ref="D23:D24"/>
    <mergeCell ref="E23:E24"/>
    <mergeCell ref="F23:F24"/>
    <mergeCell ref="G23:G24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G15:G16"/>
    <mergeCell ref="H13:H14"/>
    <mergeCell ref="I13:I14"/>
    <mergeCell ref="J13:J14"/>
    <mergeCell ref="K13:K14"/>
    <mergeCell ref="L13:L14"/>
    <mergeCell ref="A13:A14"/>
    <mergeCell ref="B13:B14"/>
    <mergeCell ref="C13:C14"/>
    <mergeCell ref="D13:D14"/>
    <mergeCell ref="E13:E14"/>
    <mergeCell ref="F13:F14"/>
    <mergeCell ref="G13:G14"/>
    <mergeCell ref="G11:G12"/>
    <mergeCell ref="H11:H12"/>
    <mergeCell ref="I11:I12"/>
    <mergeCell ref="J11:J12"/>
    <mergeCell ref="K11:K12"/>
    <mergeCell ref="L11:L12"/>
    <mergeCell ref="A9:A10"/>
    <mergeCell ref="A11:A12"/>
    <mergeCell ref="B11:B12"/>
    <mergeCell ref="C11:C12"/>
    <mergeCell ref="D11:D12"/>
    <mergeCell ref="E11:E12"/>
    <mergeCell ref="F11:F12"/>
    <mergeCell ref="A5:A6"/>
    <mergeCell ref="B5:B6"/>
    <mergeCell ref="J9:J10"/>
    <mergeCell ref="K9:K10"/>
    <mergeCell ref="L9:L10"/>
    <mergeCell ref="B9:B10"/>
    <mergeCell ref="C9:C10"/>
    <mergeCell ref="E9:E10"/>
    <mergeCell ref="F9:F10"/>
    <mergeCell ref="G9:G10"/>
    <mergeCell ref="H9:H10"/>
    <mergeCell ref="I9:I10"/>
    <mergeCell ref="C5:C6"/>
    <mergeCell ref="D5:D6"/>
    <mergeCell ref="A7:A8"/>
    <mergeCell ref="B7:B8"/>
    <mergeCell ref="C7:C8"/>
    <mergeCell ref="D7:D8"/>
    <mergeCell ref="D9:D10"/>
    <mergeCell ref="J5:J6"/>
    <mergeCell ref="I7:I8"/>
    <mergeCell ref="J7:J8"/>
    <mergeCell ref="K5:K6"/>
    <mergeCell ref="L5:L6"/>
    <mergeCell ref="K7:K8"/>
    <mergeCell ref="L7:L8"/>
    <mergeCell ref="C1:I1"/>
    <mergeCell ref="J1:L1"/>
    <mergeCell ref="C2:I2"/>
    <mergeCell ref="J2:L2"/>
    <mergeCell ref="C3:L3"/>
    <mergeCell ref="E5:E6"/>
    <mergeCell ref="F5:F6"/>
    <mergeCell ref="E7:E8"/>
    <mergeCell ref="F7:F8"/>
    <mergeCell ref="G5:G6"/>
    <mergeCell ref="H5:H6"/>
    <mergeCell ref="G7:G8"/>
    <mergeCell ref="H7:H8"/>
    <mergeCell ref="I5:I6"/>
  </mergeCells>
  <pageMargins left="0.7" right="0.7" top="0.75" bottom="0.75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zoomScaleNormal="100" workbookViewId="0"/>
  </sheetViews>
  <sheetFormatPr baseColWidth="10" defaultColWidth="14.42578125" defaultRowHeight="15" customHeight="1" x14ac:dyDescent="0.2"/>
  <cols>
    <col min="1" max="1" width="10.7109375" style="23" customWidth="1"/>
    <col min="2" max="3" width="16.7109375" style="23" customWidth="1"/>
    <col min="4" max="5" width="5.7109375" style="23" customWidth="1"/>
    <col min="6" max="6" width="9.7109375" style="23" customWidth="1"/>
    <col min="7" max="7" width="4.7109375" style="23" customWidth="1"/>
    <col min="8" max="18" width="10" style="23" customWidth="1"/>
    <col min="19" max="16384" width="14.42578125" style="23"/>
  </cols>
  <sheetData>
    <row r="1" spans="1:7" ht="19.5" customHeight="1" x14ac:dyDescent="0.25">
      <c r="B1" s="6" t="s">
        <v>14</v>
      </c>
      <c r="C1" s="6"/>
      <c r="D1" s="5"/>
      <c r="E1" s="6"/>
      <c r="F1" s="6"/>
      <c r="G1" s="24"/>
    </row>
    <row r="2" spans="1:7" ht="18" customHeight="1" x14ac:dyDescent="0.35">
      <c r="B2" s="6" t="s">
        <v>15</v>
      </c>
      <c r="C2" s="7"/>
    </row>
    <row r="3" spans="1:7" ht="9.75" customHeight="1" x14ac:dyDescent="0.2"/>
    <row r="4" spans="1:7" ht="15.75" customHeight="1" x14ac:dyDescent="0.25">
      <c r="A4" s="48" t="s">
        <v>130</v>
      </c>
      <c r="B4" s="49"/>
      <c r="C4" s="49"/>
      <c r="D4" s="49"/>
      <c r="E4" s="49"/>
      <c r="F4" s="49"/>
    </row>
    <row r="5" spans="1:7" ht="9.75" customHeight="1" x14ac:dyDescent="0.2"/>
    <row r="6" spans="1:7" ht="15.75" customHeight="1" x14ac:dyDescent="0.2">
      <c r="A6" s="50" t="s">
        <v>17</v>
      </c>
      <c r="B6" s="51"/>
      <c r="C6" s="52"/>
      <c r="D6" s="53" t="s">
        <v>18</v>
      </c>
      <c r="E6" s="51"/>
      <c r="F6" s="52"/>
    </row>
    <row r="7" spans="1:7" ht="15.75" customHeight="1" x14ac:dyDescent="0.2">
      <c r="A7" s="50" t="s">
        <v>19</v>
      </c>
      <c r="B7" s="52"/>
      <c r="D7" s="50" t="s">
        <v>20</v>
      </c>
      <c r="E7" s="51"/>
      <c r="F7" s="52"/>
    </row>
    <row r="8" spans="1:7" ht="15.75" customHeight="1" x14ac:dyDescent="0.2">
      <c r="D8" s="50" t="s">
        <v>21</v>
      </c>
      <c r="E8" s="51"/>
      <c r="F8" s="52"/>
    </row>
    <row r="9" spans="1:7" ht="9.75" customHeight="1" x14ac:dyDescent="0.2"/>
    <row r="10" spans="1:7" ht="15.75" customHeight="1" x14ac:dyDescent="0.2">
      <c r="A10" s="8" t="s">
        <v>22</v>
      </c>
      <c r="B10" s="50" t="s">
        <v>23</v>
      </c>
      <c r="C10" s="52"/>
      <c r="D10" s="8" t="s">
        <v>24</v>
      </c>
      <c r="E10" s="8" t="s">
        <v>25</v>
      </c>
      <c r="F10" s="8" t="s">
        <v>26</v>
      </c>
    </row>
    <row r="11" spans="1:7" ht="15.75" customHeight="1" x14ac:dyDescent="0.2">
      <c r="A11" s="9">
        <v>1</v>
      </c>
      <c r="B11" s="54" t="s">
        <v>28</v>
      </c>
      <c r="C11" s="52"/>
      <c r="D11" s="11"/>
      <c r="E11" s="9">
        <v>0</v>
      </c>
      <c r="F11" s="11">
        <f t="shared" ref="F11:F20" si="0">D11*E11</f>
        <v>0</v>
      </c>
    </row>
    <row r="12" spans="1:7" ht="15.75" customHeight="1" x14ac:dyDescent="0.2">
      <c r="A12" s="9">
        <v>2</v>
      </c>
      <c r="B12" s="54" t="s">
        <v>30</v>
      </c>
      <c r="C12" s="52"/>
      <c r="D12" s="11"/>
      <c r="E12" s="9">
        <v>1</v>
      </c>
      <c r="F12" s="11">
        <f t="shared" si="0"/>
        <v>0</v>
      </c>
    </row>
    <row r="13" spans="1:7" ht="15.75" customHeight="1" x14ac:dyDescent="0.2">
      <c r="A13" s="9">
        <v>3</v>
      </c>
      <c r="B13" s="54" t="s">
        <v>131</v>
      </c>
      <c r="C13" s="52"/>
      <c r="D13" s="11"/>
      <c r="E13" s="9">
        <v>1</v>
      </c>
      <c r="F13" s="11">
        <f t="shared" si="0"/>
        <v>0</v>
      </c>
    </row>
    <row r="14" spans="1:7" ht="15.75" customHeight="1" x14ac:dyDescent="0.2">
      <c r="A14" s="9">
        <v>4</v>
      </c>
      <c r="B14" s="54" t="s">
        <v>132</v>
      </c>
      <c r="C14" s="52"/>
      <c r="D14" s="11"/>
      <c r="E14" s="9">
        <v>1</v>
      </c>
      <c r="F14" s="11">
        <f t="shared" si="0"/>
        <v>0</v>
      </c>
    </row>
    <row r="15" spans="1:7" ht="15.75" customHeight="1" x14ac:dyDescent="0.2">
      <c r="A15" s="9">
        <v>5</v>
      </c>
      <c r="B15" s="54" t="s">
        <v>133</v>
      </c>
      <c r="C15" s="52"/>
      <c r="D15" s="11"/>
      <c r="E15" s="9">
        <v>1</v>
      </c>
      <c r="F15" s="11">
        <f t="shared" si="0"/>
        <v>0</v>
      </c>
    </row>
    <row r="16" spans="1:7" ht="15.75" customHeight="1" x14ac:dyDescent="0.2">
      <c r="A16" s="9">
        <v>6</v>
      </c>
      <c r="B16" s="54" t="s">
        <v>134</v>
      </c>
      <c r="C16" s="52"/>
      <c r="D16" s="11"/>
      <c r="E16" s="9">
        <v>1</v>
      </c>
      <c r="F16" s="11">
        <f t="shared" si="0"/>
        <v>0</v>
      </c>
    </row>
    <row r="17" spans="1:6" ht="15.75" customHeight="1" x14ac:dyDescent="0.2">
      <c r="A17" s="9">
        <v>7</v>
      </c>
      <c r="B17" s="54" t="s">
        <v>135</v>
      </c>
      <c r="C17" s="52"/>
      <c r="D17" s="11"/>
      <c r="E17" s="9">
        <v>1</v>
      </c>
      <c r="F17" s="11">
        <f t="shared" si="0"/>
        <v>0</v>
      </c>
    </row>
    <row r="18" spans="1:6" ht="15.75" customHeight="1" x14ac:dyDescent="0.2">
      <c r="A18" s="9">
        <v>8</v>
      </c>
      <c r="B18" s="54" t="s">
        <v>136</v>
      </c>
      <c r="C18" s="52"/>
      <c r="D18" s="11"/>
      <c r="E18" s="9">
        <v>1</v>
      </c>
      <c r="F18" s="11">
        <f t="shared" si="0"/>
        <v>0</v>
      </c>
    </row>
    <row r="19" spans="1:6" ht="15.75" customHeight="1" x14ac:dyDescent="0.2">
      <c r="A19" s="9"/>
      <c r="B19" s="25" t="s">
        <v>137</v>
      </c>
      <c r="C19" s="26"/>
      <c r="D19" s="11"/>
      <c r="E19" s="9">
        <v>1</v>
      </c>
      <c r="F19" s="11">
        <f t="shared" si="0"/>
        <v>0</v>
      </c>
    </row>
    <row r="20" spans="1:6" ht="15.75" customHeight="1" x14ac:dyDescent="0.2">
      <c r="A20" s="9">
        <v>9</v>
      </c>
      <c r="B20" s="54" t="s">
        <v>58</v>
      </c>
      <c r="C20" s="52"/>
      <c r="D20" s="11"/>
      <c r="E20" s="9">
        <v>1</v>
      </c>
      <c r="F20" s="11">
        <f t="shared" si="0"/>
        <v>0</v>
      </c>
    </row>
    <row r="21" spans="1:6" ht="15.75" customHeight="1" x14ac:dyDescent="0.2">
      <c r="A21" s="61" t="s">
        <v>59</v>
      </c>
      <c r="B21" s="51"/>
      <c r="C21" s="51"/>
      <c r="D21" s="51"/>
      <c r="E21" s="52"/>
      <c r="F21" s="27">
        <f>SUM(F11:F20)</f>
        <v>0</v>
      </c>
    </row>
    <row r="22" spans="1:6" ht="15.75" customHeight="1" x14ac:dyDescent="0.2"/>
    <row r="23" spans="1:6" ht="15.75" customHeight="1" x14ac:dyDescent="0.2">
      <c r="A23" s="55" t="s">
        <v>60</v>
      </c>
      <c r="B23" s="56"/>
      <c r="C23" s="12" t="s">
        <v>61</v>
      </c>
      <c r="D23" s="53" t="s">
        <v>62</v>
      </c>
      <c r="E23" s="51"/>
      <c r="F23" s="52"/>
    </row>
    <row r="24" spans="1:6" ht="15.75" customHeight="1" x14ac:dyDescent="0.2">
      <c r="A24" s="57"/>
      <c r="B24" s="58"/>
      <c r="C24" s="50" t="s">
        <v>63</v>
      </c>
      <c r="D24" s="51"/>
      <c r="E24" s="51"/>
      <c r="F24" s="52"/>
    </row>
    <row r="25" spans="1:6" ht="15.75" customHeight="1" x14ac:dyDescent="0.2">
      <c r="A25" s="59"/>
      <c r="B25" s="60"/>
      <c r="C25" s="12" t="s">
        <v>19</v>
      </c>
      <c r="D25" s="54"/>
      <c r="E25" s="51"/>
      <c r="F25" s="52"/>
    </row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mergeCells count="21">
    <mergeCell ref="A23:B25"/>
    <mergeCell ref="D23:F23"/>
    <mergeCell ref="C24:F24"/>
    <mergeCell ref="D25:F25"/>
    <mergeCell ref="B20:C20"/>
    <mergeCell ref="A21:E21"/>
    <mergeCell ref="B16:C16"/>
    <mergeCell ref="B17:C17"/>
    <mergeCell ref="B18:C18"/>
    <mergeCell ref="B10:C10"/>
    <mergeCell ref="B11:C11"/>
    <mergeCell ref="B12:C12"/>
    <mergeCell ref="B13:C13"/>
    <mergeCell ref="B14:C14"/>
    <mergeCell ref="B15:C15"/>
    <mergeCell ref="D8:F8"/>
    <mergeCell ref="A4:F4"/>
    <mergeCell ref="A6:C6"/>
    <mergeCell ref="D6:F6"/>
    <mergeCell ref="A7:B7"/>
    <mergeCell ref="D7:F7"/>
  </mergeCells>
  <conditionalFormatting sqref="F11:F21">
    <cfRule type="notContainsBlanks" dxfId="0" priority="1">
      <formula>LEN(TRIM(F11))&gt;0</formula>
    </cfRule>
  </conditionalFormatting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5"/>
  <sheetViews>
    <sheetView workbookViewId="0"/>
  </sheetViews>
  <sheetFormatPr baseColWidth="10" defaultColWidth="14.42578125" defaultRowHeight="15" customHeight="1" x14ac:dyDescent="0.2"/>
  <cols>
    <col min="1" max="1" width="4.7109375" style="23" customWidth="1"/>
    <col min="2" max="2" width="30.85546875" style="23" customWidth="1"/>
    <col min="3" max="3" width="15.7109375" style="23" customWidth="1"/>
    <col min="4" max="4" width="10.7109375" style="23" customWidth="1"/>
    <col min="5" max="5" width="4.7109375" style="23" customWidth="1"/>
    <col min="6" max="7" width="8.7109375" style="23" customWidth="1"/>
    <col min="8" max="8" width="4.7109375" style="23" customWidth="1"/>
    <col min="9" max="10" width="8.7109375" style="23" customWidth="1"/>
    <col min="11" max="11" width="4.7109375" style="23" customWidth="1"/>
    <col min="12" max="13" width="8.7109375" style="23" customWidth="1"/>
    <col min="14" max="14" width="10.7109375" style="23" customWidth="1"/>
    <col min="15" max="15" width="4.7109375" style="23" customWidth="1"/>
    <col min="16" max="26" width="10" style="23" customWidth="1"/>
    <col min="27" max="16384" width="14.42578125" style="23"/>
  </cols>
  <sheetData>
    <row r="1" spans="1:15" ht="19.5" customHeight="1" x14ac:dyDescent="0.3">
      <c r="C1" s="34" t="s">
        <v>0</v>
      </c>
      <c r="D1" s="35"/>
      <c r="E1" s="35"/>
      <c r="F1" s="35"/>
      <c r="G1" s="35"/>
      <c r="H1" s="35"/>
      <c r="I1" s="35"/>
      <c r="J1" s="35"/>
      <c r="K1" s="35"/>
      <c r="L1" s="62" t="s">
        <v>128</v>
      </c>
      <c r="M1" s="37"/>
      <c r="N1" s="37"/>
      <c r="O1" s="38"/>
    </row>
    <row r="2" spans="1:15" ht="19.5" customHeight="1" x14ac:dyDescent="0.3">
      <c r="C2" s="34" t="s">
        <v>2</v>
      </c>
      <c r="D2" s="35"/>
      <c r="E2" s="35"/>
      <c r="F2" s="35"/>
      <c r="G2" s="35"/>
      <c r="H2" s="35"/>
      <c r="I2" s="35"/>
      <c r="J2" s="35"/>
      <c r="K2" s="35"/>
      <c r="L2" s="39" t="s">
        <v>3</v>
      </c>
      <c r="M2" s="35"/>
      <c r="N2" s="35"/>
      <c r="O2" s="35"/>
    </row>
    <row r="3" spans="1:15" ht="18" customHeight="1" thickBot="1" x14ac:dyDescent="0.25">
      <c r="A3" s="3"/>
      <c r="B3" s="3"/>
      <c r="C3" s="40" t="s">
        <v>4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2"/>
    <row r="5" spans="1:15" ht="13.5" customHeight="1" x14ac:dyDescent="0.2">
      <c r="A5" s="42" t="s">
        <v>5</v>
      </c>
      <c r="B5" s="43" t="s">
        <v>6</v>
      </c>
      <c r="C5" s="43" t="s">
        <v>7</v>
      </c>
      <c r="D5" s="42" t="s">
        <v>8</v>
      </c>
      <c r="E5" s="64" t="s">
        <v>65</v>
      </c>
      <c r="F5" s="51"/>
      <c r="G5" s="52"/>
      <c r="H5" s="64" t="s">
        <v>66</v>
      </c>
      <c r="I5" s="51"/>
      <c r="J5" s="52"/>
      <c r="K5" s="64" t="s">
        <v>67</v>
      </c>
      <c r="L5" s="51"/>
      <c r="M5" s="52"/>
      <c r="N5" s="42" t="s">
        <v>68</v>
      </c>
      <c r="O5" s="46" t="s">
        <v>13</v>
      </c>
    </row>
    <row r="6" spans="1:15" ht="13.5" customHeight="1" x14ac:dyDescent="0.2">
      <c r="A6" s="32"/>
      <c r="B6" s="32"/>
      <c r="C6" s="32"/>
      <c r="D6" s="63"/>
      <c r="E6" s="15" t="s">
        <v>69</v>
      </c>
      <c r="F6" s="15" t="s">
        <v>70</v>
      </c>
      <c r="G6" s="15" t="s">
        <v>26</v>
      </c>
      <c r="H6" s="15" t="s">
        <v>69</v>
      </c>
      <c r="I6" s="15" t="s">
        <v>70</v>
      </c>
      <c r="J6" s="15" t="s">
        <v>26</v>
      </c>
      <c r="K6" s="15" t="s">
        <v>69</v>
      </c>
      <c r="L6" s="15" t="s">
        <v>70</v>
      </c>
      <c r="M6" s="15" t="s">
        <v>26</v>
      </c>
      <c r="N6" s="32"/>
      <c r="O6" s="32"/>
    </row>
    <row r="7" spans="1:15" ht="13.5" customHeight="1" x14ac:dyDescent="0.2">
      <c r="A7" s="45">
        <v>1</v>
      </c>
      <c r="B7" s="47" t="s">
        <v>129</v>
      </c>
      <c r="C7" s="47" t="s">
        <v>100</v>
      </c>
      <c r="D7" s="43"/>
      <c r="E7" s="16">
        <v>1</v>
      </c>
      <c r="F7" s="18">
        <v>52</v>
      </c>
      <c r="G7" s="65">
        <f>SUM(F7:F9)/3</f>
        <v>48.666666666666664</v>
      </c>
      <c r="H7" s="16">
        <v>1</v>
      </c>
      <c r="I7" s="18">
        <v>56</v>
      </c>
      <c r="J7" s="65">
        <f>SUM(I7:I9)/3</f>
        <v>52.333333333333336</v>
      </c>
      <c r="K7" s="16">
        <v>1</v>
      </c>
      <c r="L7" s="16"/>
      <c r="M7" s="65">
        <f>SUM(L7:L9)/3</f>
        <v>0</v>
      </c>
      <c r="N7" s="31">
        <f>SUM(G7,J7,M7)-MIN(G7,J7,M7)</f>
        <v>101</v>
      </c>
      <c r="O7" s="33">
        <v>4</v>
      </c>
    </row>
    <row r="8" spans="1:15" ht="13.5" customHeight="1" x14ac:dyDescent="0.2">
      <c r="A8" s="66"/>
      <c r="B8" s="66"/>
      <c r="C8" s="66"/>
      <c r="D8" s="66"/>
      <c r="E8" s="16">
        <v>2</v>
      </c>
      <c r="F8" s="18">
        <v>45</v>
      </c>
      <c r="G8" s="66"/>
      <c r="H8" s="16">
        <v>2</v>
      </c>
      <c r="I8" s="18">
        <v>53</v>
      </c>
      <c r="J8" s="66"/>
      <c r="K8" s="16">
        <v>2</v>
      </c>
      <c r="L8" s="16"/>
      <c r="M8" s="66"/>
      <c r="N8" s="66"/>
      <c r="O8" s="66"/>
    </row>
    <row r="9" spans="1:15" ht="13.5" customHeight="1" x14ac:dyDescent="0.2">
      <c r="A9" s="66"/>
      <c r="B9" s="66"/>
      <c r="C9" s="66"/>
      <c r="D9" s="66"/>
      <c r="E9" s="16">
        <v>3</v>
      </c>
      <c r="F9" s="18">
        <v>49</v>
      </c>
      <c r="G9" s="66"/>
      <c r="H9" s="16">
        <v>3</v>
      </c>
      <c r="I9" s="18">
        <v>48</v>
      </c>
      <c r="J9" s="66"/>
      <c r="K9" s="16">
        <v>3</v>
      </c>
      <c r="L9" s="16"/>
      <c r="M9" s="66"/>
      <c r="N9" s="66"/>
      <c r="O9" s="66"/>
    </row>
    <row r="10" spans="1:15" ht="13.5" customHeight="1" x14ac:dyDescent="0.2">
      <c r="A10" s="66"/>
      <c r="B10" s="66"/>
      <c r="C10" s="66"/>
      <c r="D10" s="66"/>
      <c r="E10" s="16"/>
      <c r="F10" s="16"/>
      <c r="G10" s="66"/>
      <c r="H10" s="16"/>
      <c r="I10" s="16"/>
      <c r="J10" s="66"/>
      <c r="K10" s="16"/>
      <c r="L10" s="16"/>
      <c r="M10" s="66"/>
      <c r="N10" s="66"/>
      <c r="O10" s="66"/>
    </row>
    <row r="11" spans="1:15" ht="13.5" customHeight="1" thickBot="1" x14ac:dyDescent="0.25">
      <c r="A11" s="67"/>
      <c r="B11" s="67"/>
      <c r="C11" s="67"/>
      <c r="D11" s="67"/>
      <c r="E11" s="19"/>
      <c r="F11" s="19"/>
      <c r="G11" s="67"/>
      <c r="H11" s="19"/>
      <c r="I11" s="19"/>
      <c r="J11" s="67"/>
      <c r="K11" s="19"/>
      <c r="L11" s="19"/>
      <c r="M11" s="67"/>
      <c r="N11" s="67"/>
      <c r="O11" s="67"/>
    </row>
    <row r="12" spans="1:15" ht="13.5" customHeight="1" x14ac:dyDescent="0.2">
      <c r="A12" s="45">
        <v>2</v>
      </c>
      <c r="B12" s="44" t="s">
        <v>138</v>
      </c>
      <c r="C12" s="44" t="s">
        <v>100</v>
      </c>
      <c r="D12" s="43"/>
      <c r="E12" s="16">
        <v>1</v>
      </c>
      <c r="F12" s="18">
        <v>65</v>
      </c>
      <c r="G12" s="65">
        <f>SUM(F12:F14)/3</f>
        <v>61</v>
      </c>
      <c r="H12" s="16">
        <v>1</v>
      </c>
      <c r="I12" s="18">
        <v>68</v>
      </c>
      <c r="J12" s="65">
        <f>SUM(I12:I14)/3</f>
        <v>63</v>
      </c>
      <c r="K12" s="16">
        <v>1</v>
      </c>
      <c r="L12" s="16"/>
      <c r="M12" s="65">
        <f>SUM(L12:L14)/3</f>
        <v>0</v>
      </c>
      <c r="N12" s="31">
        <f>SUM(G12,J12,M12)-MIN(G12,J12,M12)</f>
        <v>124</v>
      </c>
      <c r="O12" s="33">
        <v>2</v>
      </c>
    </row>
    <row r="13" spans="1:15" ht="13.5" customHeight="1" x14ac:dyDescent="0.2">
      <c r="A13" s="66"/>
      <c r="B13" s="66"/>
      <c r="C13" s="66"/>
      <c r="D13" s="66"/>
      <c r="E13" s="16">
        <v>2</v>
      </c>
      <c r="F13" s="18">
        <v>67</v>
      </c>
      <c r="G13" s="66"/>
      <c r="H13" s="16">
        <v>2</v>
      </c>
      <c r="I13" s="18">
        <v>68</v>
      </c>
      <c r="J13" s="66"/>
      <c r="K13" s="16">
        <v>2</v>
      </c>
      <c r="L13" s="16"/>
      <c r="M13" s="66"/>
      <c r="N13" s="66"/>
      <c r="O13" s="66"/>
    </row>
    <row r="14" spans="1:15" ht="13.5" customHeight="1" x14ac:dyDescent="0.2">
      <c r="A14" s="66"/>
      <c r="B14" s="66"/>
      <c r="C14" s="66"/>
      <c r="D14" s="66"/>
      <c r="E14" s="16">
        <v>3</v>
      </c>
      <c r="F14" s="18">
        <v>51</v>
      </c>
      <c r="G14" s="66"/>
      <c r="H14" s="16">
        <v>3</v>
      </c>
      <c r="I14" s="18">
        <v>53</v>
      </c>
      <c r="J14" s="66"/>
      <c r="K14" s="16">
        <v>3</v>
      </c>
      <c r="L14" s="16"/>
      <c r="M14" s="66"/>
      <c r="N14" s="66"/>
      <c r="O14" s="66"/>
    </row>
    <row r="15" spans="1:15" ht="13.5" customHeight="1" x14ac:dyDescent="0.2">
      <c r="A15" s="66"/>
      <c r="B15" s="66"/>
      <c r="C15" s="66"/>
      <c r="D15" s="66"/>
      <c r="E15" s="16"/>
      <c r="F15" s="16"/>
      <c r="G15" s="66"/>
      <c r="H15" s="16"/>
      <c r="I15" s="16"/>
      <c r="J15" s="66"/>
      <c r="K15" s="16"/>
      <c r="L15" s="16"/>
      <c r="M15" s="66"/>
      <c r="N15" s="66"/>
      <c r="O15" s="66"/>
    </row>
    <row r="16" spans="1:15" ht="13.5" customHeight="1" thickBot="1" x14ac:dyDescent="0.25">
      <c r="A16" s="67"/>
      <c r="B16" s="67"/>
      <c r="C16" s="67"/>
      <c r="D16" s="67"/>
      <c r="E16" s="19"/>
      <c r="F16" s="19"/>
      <c r="G16" s="67"/>
      <c r="H16" s="19"/>
      <c r="I16" s="19"/>
      <c r="J16" s="67"/>
      <c r="K16" s="19"/>
      <c r="L16" s="19"/>
      <c r="M16" s="67"/>
      <c r="N16" s="67"/>
      <c r="O16" s="67"/>
    </row>
    <row r="17" spans="1:15" ht="13.5" customHeight="1" x14ac:dyDescent="0.2">
      <c r="A17" s="45">
        <v>3</v>
      </c>
      <c r="B17" s="44" t="s">
        <v>139</v>
      </c>
      <c r="C17" s="44" t="s">
        <v>100</v>
      </c>
      <c r="D17" s="43"/>
      <c r="E17" s="16">
        <v>1</v>
      </c>
      <c r="F17" s="18">
        <v>53</v>
      </c>
      <c r="G17" s="65">
        <f>SUM(F17:F19)/3</f>
        <v>54</v>
      </c>
      <c r="H17" s="16">
        <v>1</v>
      </c>
      <c r="I17" s="18">
        <v>54</v>
      </c>
      <c r="J17" s="65">
        <f>SUM(I17:I19)/3</f>
        <v>54</v>
      </c>
      <c r="K17" s="16">
        <v>1</v>
      </c>
      <c r="L17" s="16"/>
      <c r="M17" s="65">
        <f>SUM(L17:L19)/3</f>
        <v>0</v>
      </c>
      <c r="N17" s="31">
        <f>SUM(G17,J17,M17)-MIN(G17,J17,M17)</f>
        <v>108</v>
      </c>
      <c r="O17" s="33">
        <v>3</v>
      </c>
    </row>
    <row r="18" spans="1:15" ht="13.5" customHeight="1" x14ac:dyDescent="0.2">
      <c r="A18" s="66"/>
      <c r="B18" s="66"/>
      <c r="C18" s="66"/>
      <c r="D18" s="66"/>
      <c r="E18" s="16">
        <v>2</v>
      </c>
      <c r="F18" s="18">
        <v>60</v>
      </c>
      <c r="G18" s="66"/>
      <c r="H18" s="16">
        <v>2</v>
      </c>
      <c r="I18" s="18">
        <v>60</v>
      </c>
      <c r="J18" s="66"/>
      <c r="K18" s="16">
        <v>2</v>
      </c>
      <c r="L18" s="16"/>
      <c r="M18" s="66"/>
      <c r="N18" s="66"/>
      <c r="O18" s="66"/>
    </row>
    <row r="19" spans="1:15" ht="13.5" customHeight="1" x14ac:dyDescent="0.2">
      <c r="A19" s="66"/>
      <c r="B19" s="66"/>
      <c r="C19" s="66"/>
      <c r="D19" s="66"/>
      <c r="E19" s="16">
        <v>3</v>
      </c>
      <c r="F19" s="18">
        <v>49</v>
      </c>
      <c r="G19" s="66"/>
      <c r="H19" s="16">
        <v>3</v>
      </c>
      <c r="I19" s="18">
        <v>48</v>
      </c>
      <c r="J19" s="66"/>
      <c r="K19" s="16">
        <v>3</v>
      </c>
      <c r="L19" s="16"/>
      <c r="M19" s="66"/>
      <c r="N19" s="66"/>
      <c r="O19" s="66"/>
    </row>
    <row r="20" spans="1:15" ht="13.5" customHeight="1" x14ac:dyDescent="0.2">
      <c r="A20" s="66"/>
      <c r="B20" s="66"/>
      <c r="C20" s="66"/>
      <c r="D20" s="66"/>
      <c r="E20" s="16"/>
      <c r="F20" s="16"/>
      <c r="G20" s="66"/>
      <c r="H20" s="16"/>
      <c r="I20" s="16"/>
      <c r="J20" s="66"/>
      <c r="K20" s="16"/>
      <c r="L20" s="16"/>
      <c r="M20" s="66"/>
      <c r="N20" s="66"/>
      <c r="O20" s="66"/>
    </row>
    <row r="21" spans="1:15" ht="13.5" customHeight="1" thickBot="1" x14ac:dyDescent="0.25">
      <c r="A21" s="67"/>
      <c r="B21" s="67"/>
      <c r="C21" s="67"/>
      <c r="D21" s="67"/>
      <c r="E21" s="19"/>
      <c r="F21" s="19"/>
      <c r="G21" s="67"/>
      <c r="H21" s="19"/>
      <c r="I21" s="19"/>
      <c r="J21" s="67"/>
      <c r="K21" s="19"/>
      <c r="L21" s="19"/>
      <c r="M21" s="67"/>
      <c r="N21" s="67"/>
      <c r="O21" s="67"/>
    </row>
    <row r="22" spans="1:15" ht="13.5" customHeight="1" x14ac:dyDescent="0.2">
      <c r="A22" s="45">
        <v>4</v>
      </c>
      <c r="B22" s="44" t="s">
        <v>94</v>
      </c>
      <c r="C22" s="44" t="s">
        <v>96</v>
      </c>
      <c r="D22" s="43"/>
      <c r="E22" s="16">
        <v>1</v>
      </c>
      <c r="F22" s="18">
        <v>69</v>
      </c>
      <c r="G22" s="65">
        <f>SUM(F22:F24)/3</f>
        <v>63.666666666666664</v>
      </c>
      <c r="H22" s="16">
        <v>1</v>
      </c>
      <c r="I22" s="18">
        <v>74</v>
      </c>
      <c r="J22" s="65">
        <f>SUM(I22:I24)/3</f>
        <v>69</v>
      </c>
      <c r="K22" s="16">
        <v>1</v>
      </c>
      <c r="L22" s="16"/>
      <c r="M22" s="65">
        <f>SUM(L22:L24)/3</f>
        <v>0</v>
      </c>
      <c r="N22" s="31">
        <f>SUM(G22,J22,M22)-MIN(G22,J22,M22)</f>
        <v>132.66666666666666</v>
      </c>
      <c r="O22" s="33">
        <v>1</v>
      </c>
    </row>
    <row r="23" spans="1:15" ht="13.5" customHeight="1" x14ac:dyDescent="0.2">
      <c r="A23" s="66"/>
      <c r="B23" s="66"/>
      <c r="C23" s="66"/>
      <c r="D23" s="66"/>
      <c r="E23" s="16">
        <v>2</v>
      </c>
      <c r="F23" s="18">
        <v>67</v>
      </c>
      <c r="G23" s="66"/>
      <c r="H23" s="16">
        <v>2</v>
      </c>
      <c r="I23" s="18">
        <v>72</v>
      </c>
      <c r="J23" s="66"/>
      <c r="K23" s="16">
        <v>2</v>
      </c>
      <c r="L23" s="16"/>
      <c r="M23" s="66"/>
      <c r="N23" s="66"/>
      <c r="O23" s="66"/>
    </row>
    <row r="24" spans="1:15" ht="13.5" customHeight="1" x14ac:dyDescent="0.2">
      <c r="A24" s="66"/>
      <c r="B24" s="66"/>
      <c r="C24" s="66"/>
      <c r="D24" s="66"/>
      <c r="E24" s="16">
        <v>3</v>
      </c>
      <c r="F24" s="18">
        <v>55</v>
      </c>
      <c r="G24" s="66"/>
      <c r="H24" s="16">
        <v>3</v>
      </c>
      <c r="I24" s="18">
        <v>61</v>
      </c>
      <c r="J24" s="66"/>
      <c r="K24" s="16">
        <v>3</v>
      </c>
      <c r="L24" s="16"/>
      <c r="M24" s="66"/>
      <c r="N24" s="66"/>
      <c r="O24" s="66"/>
    </row>
    <row r="25" spans="1:15" ht="13.5" customHeight="1" x14ac:dyDescent="0.2">
      <c r="A25" s="66"/>
      <c r="B25" s="66"/>
      <c r="C25" s="66"/>
      <c r="D25" s="66"/>
      <c r="E25" s="16"/>
      <c r="F25" s="16"/>
      <c r="G25" s="66"/>
      <c r="H25" s="16"/>
      <c r="I25" s="16"/>
      <c r="J25" s="66"/>
      <c r="K25" s="16"/>
      <c r="L25" s="16"/>
      <c r="M25" s="66"/>
      <c r="N25" s="66"/>
      <c r="O25" s="66"/>
    </row>
    <row r="26" spans="1:15" ht="13.5" customHeight="1" thickBot="1" x14ac:dyDescent="0.25">
      <c r="A26" s="67"/>
      <c r="B26" s="67"/>
      <c r="C26" s="67"/>
      <c r="D26" s="67"/>
      <c r="E26" s="19"/>
      <c r="F26" s="19"/>
      <c r="G26" s="67"/>
      <c r="H26" s="19"/>
      <c r="I26" s="19"/>
      <c r="J26" s="67"/>
      <c r="K26" s="19"/>
      <c r="L26" s="19"/>
      <c r="M26" s="67"/>
      <c r="N26" s="67"/>
      <c r="O26" s="67"/>
    </row>
    <row r="27" spans="1:15" ht="12.75" customHeight="1" x14ac:dyDescent="0.2"/>
    <row r="28" spans="1:15" ht="12.75" customHeight="1" x14ac:dyDescent="0.2"/>
    <row r="29" spans="1:15" ht="12.75" customHeight="1" x14ac:dyDescent="0.2"/>
    <row r="30" spans="1:15" ht="12.75" customHeight="1" x14ac:dyDescent="0.2"/>
    <row r="31" spans="1:15" ht="12.75" customHeight="1" x14ac:dyDescent="0.2"/>
    <row r="32" spans="1:1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</sheetData>
  <mergeCells count="50">
    <mergeCell ref="A22:A26"/>
    <mergeCell ref="B22:B26"/>
    <mergeCell ref="C22:C26"/>
    <mergeCell ref="D22:D26"/>
    <mergeCell ref="G22:G26"/>
    <mergeCell ref="J22:J26"/>
    <mergeCell ref="M22:M26"/>
    <mergeCell ref="N22:N26"/>
    <mergeCell ref="O22:O26"/>
    <mergeCell ref="A17:A21"/>
    <mergeCell ref="B17:B21"/>
    <mergeCell ref="C17:C21"/>
    <mergeCell ref="D17:D21"/>
    <mergeCell ref="G17:G21"/>
    <mergeCell ref="J17:J21"/>
    <mergeCell ref="M17:M21"/>
    <mergeCell ref="N17:N21"/>
    <mergeCell ref="O17:O21"/>
    <mergeCell ref="A12:A16"/>
    <mergeCell ref="B12:B16"/>
    <mergeCell ref="C12:C16"/>
    <mergeCell ref="D12:D16"/>
    <mergeCell ref="G12:G16"/>
    <mergeCell ref="J12:J16"/>
    <mergeCell ref="M12:M16"/>
    <mergeCell ref="N12:N16"/>
    <mergeCell ref="O12:O16"/>
    <mergeCell ref="A7:A11"/>
    <mergeCell ref="B7:B11"/>
    <mergeCell ref="C7:C11"/>
    <mergeCell ref="D7:D11"/>
    <mergeCell ref="G7:G11"/>
    <mergeCell ref="J7:J11"/>
    <mergeCell ref="M7:M11"/>
    <mergeCell ref="N7:N11"/>
    <mergeCell ref="O7:O11"/>
    <mergeCell ref="C1:K1"/>
    <mergeCell ref="L1:O1"/>
    <mergeCell ref="C2:K2"/>
    <mergeCell ref="L2:O2"/>
    <mergeCell ref="C3:O3"/>
    <mergeCell ref="A5:A6"/>
    <mergeCell ref="B5:B6"/>
    <mergeCell ref="C5:C6"/>
    <mergeCell ref="D5:D6"/>
    <mergeCell ref="E5:G5"/>
    <mergeCell ref="H5:J5"/>
    <mergeCell ref="K5:M5"/>
    <mergeCell ref="N5:N6"/>
    <mergeCell ref="O5:O6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velocidad_cla</vt:lpstr>
      <vt:lpstr>f2b_jueces</vt:lpstr>
      <vt:lpstr>f2b_jueces_impresion</vt:lpstr>
      <vt:lpstr>f2b_cla</vt:lpstr>
      <vt:lpstr>f2c_cla</vt:lpstr>
      <vt:lpstr>goodyear_cla</vt:lpstr>
      <vt:lpstr>slow_cla</vt:lpstr>
      <vt:lpstr>acrobasica_jueces</vt:lpstr>
      <vt:lpstr>acrobasica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mundostr</cp:lastModifiedBy>
  <cp:lastPrinted>2021-11-21T15:12:14Z</cp:lastPrinted>
  <dcterms:modified xsi:type="dcterms:W3CDTF">2021-11-23T13:52:56Z</dcterms:modified>
</cp:coreProperties>
</file>